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'Arkusz1'!$A$1:$G$62</definedName>
  </definedNames>
  <calcPr fullCalcOnLoad="1"/>
</workbook>
</file>

<file path=xl/sharedStrings.xml><?xml version="1.0" encoding="utf-8"?>
<sst xmlns="http://schemas.openxmlformats.org/spreadsheetml/2006/main" count="85" uniqueCount="51">
  <si>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</si>
  <si>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</si>
  <si>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</si>
  <si>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</si>
  <si>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</si>
  <si>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</si>
  <si>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</si>
  <si>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</si>
  <si>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</si>
  <si>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</si>
  <si>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 xml:space="preserve"> </t>
  </si>
  <si>
    <t>750-Administracja publiczna</t>
  </si>
  <si>
    <t>75020-Starostwa Powiatowe</t>
  </si>
  <si>
    <t>4210-zakup materiałów i wyposażenia</t>
  </si>
  <si>
    <t xml:space="preserve">854-Edukacyjna opieka </t>
  </si>
  <si>
    <t>wychowawcza</t>
  </si>
  <si>
    <t>0750-Dochody z najmu i dzierżawy (…)</t>
  </si>
  <si>
    <t>0830-wpływy z usług</t>
  </si>
  <si>
    <t>854-Edukacyjna opieka</t>
  </si>
  <si>
    <t>852-Pomoc Społeczna</t>
  </si>
  <si>
    <t>700-Gospodarka mieszkaniowa</t>
  </si>
  <si>
    <t>70005-Gospodarka gruntami</t>
  </si>
  <si>
    <t>i nieruchomościami</t>
  </si>
  <si>
    <t>852-Pomoc społeczna</t>
  </si>
  <si>
    <t>85202-Domy pomocy społecznej</t>
  </si>
  <si>
    <t>0690-wpływy z różnych opłat</t>
  </si>
  <si>
    <t>0840-wpływy ze sprzedaży wyrobów</t>
  </si>
  <si>
    <t>85410-Internaty i bursy szkolne</t>
  </si>
  <si>
    <t>801-Oświata i wychowanie</t>
  </si>
  <si>
    <t>80130-Szkoły zasadnicze</t>
  </si>
  <si>
    <t>0970-wpływy z różnych dochodów</t>
  </si>
  <si>
    <t>80120-Licea Ogólnokształcące</t>
  </si>
  <si>
    <t>0870-wpływy ze sprzedaży składn. majątk.</t>
  </si>
  <si>
    <t>na realiz.bież. zadań własnych powiatu</t>
  </si>
  <si>
    <t>4270-zakup usług remontowych</t>
  </si>
  <si>
    <t>4040-dodatkowe wynagrodzenie roczne</t>
  </si>
  <si>
    <t>4260-zakup energii</t>
  </si>
  <si>
    <t>6060-wydatki na zakupy inwestycyjne j.b.</t>
  </si>
  <si>
    <t>4300-zakup usług pozostałych</t>
  </si>
  <si>
    <t>4220-zakup środków żywności</t>
  </si>
  <si>
    <t>3020-wydatki osobowe nie zal. do wynagrodzeń</t>
  </si>
  <si>
    <t>4010-wynagrodzenia osobowe pracowników</t>
  </si>
  <si>
    <t xml:space="preserve">4110-składki na ubezpieczenia społeczne </t>
  </si>
  <si>
    <t>80120-Licea ogólnokształcące</t>
  </si>
  <si>
    <t>4480-podatek od nieruchomości</t>
  </si>
  <si>
    <t>851-Ochrona zdrowia</t>
  </si>
  <si>
    <t>85117-Zakłady opiekuńczo-lecznicze</t>
  </si>
  <si>
    <t>i pielęgnacyjno-opiekuńcze</t>
  </si>
  <si>
    <t>4160-pokrycie ujemnego wyniku fin (…)</t>
  </si>
  <si>
    <t>2830-dotacja celowa z budżetu  (…)</t>
  </si>
  <si>
    <t>2130-dotacje cel. otrzym. z budżetu państwa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</si>
</sst>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49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8"/>
      <name val="Arial CE"/>
      <family val="0"/>
    </font>
    <font>
      <i/>
      <sz val="16"/>
      <name val="Arial CE"/>
      <family val="0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8" fillId="0" borderId="10" xfId="42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42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7" fillId="0" borderId="13" xfId="42" applyNumberFormat="1" applyFont="1" applyBorder="1" applyAlignment="1">
      <alignment horizontal="center"/>
    </xf>
    <xf numFmtId="165" fontId="7" fillId="0" borderId="12" xfId="42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5" fontId="13" fillId="0" borderId="16" xfId="42" applyNumberFormat="1" applyFont="1" applyBorder="1" applyAlignment="1">
      <alignment horizontal="center"/>
    </xf>
    <xf numFmtId="165" fontId="13" fillId="0" borderId="15" xfId="42" applyNumberFormat="1" applyFont="1" applyBorder="1" applyAlignment="1">
      <alignment horizontal="center"/>
    </xf>
    <xf numFmtId="165" fontId="13" fillId="0" borderId="13" xfId="42" applyNumberFormat="1" applyFont="1" applyBorder="1" applyAlignment="1">
      <alignment horizontal="center"/>
    </xf>
    <xf numFmtId="165" fontId="13" fillId="0" borderId="12" xfId="42" applyNumberFormat="1" applyFont="1" applyBorder="1" applyAlignment="1">
      <alignment horizontal="center"/>
    </xf>
    <xf numFmtId="165" fontId="5" fillId="0" borderId="13" xfId="42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5" fillId="0" borderId="13" xfId="42" applyNumberFormat="1" applyFont="1" applyBorder="1" applyAlignment="1">
      <alignment horizontal="center"/>
    </xf>
    <xf numFmtId="165" fontId="14" fillId="0" borderId="11" xfId="42" applyNumberFormat="1" applyFont="1" applyBorder="1" applyAlignment="1">
      <alignment horizontal="center"/>
    </xf>
    <xf numFmtId="165" fontId="14" fillId="0" borderId="10" xfId="42" applyNumberFormat="1" applyFont="1" applyBorder="1" applyAlignment="1">
      <alignment horizontal="center"/>
    </xf>
    <xf numFmtId="165" fontId="5" fillId="0" borderId="13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5" fillId="0" borderId="13" xfId="42" applyNumberFormat="1" applyFont="1" applyBorder="1" applyAlignment="1" quotePrefix="1">
      <alignment horizontal="center"/>
    </xf>
    <xf numFmtId="165" fontId="5" fillId="0" borderId="12" xfId="42" applyNumberFormat="1" applyFont="1" applyBorder="1" applyAlignment="1" quotePrefix="1">
      <alignment horizontal="center"/>
    </xf>
    <xf numFmtId="165" fontId="14" fillId="0" borderId="11" xfId="42" applyNumberFormat="1" applyFont="1" applyBorder="1" applyAlignment="1">
      <alignment horizontal="center"/>
    </xf>
    <xf numFmtId="165" fontId="14" fillId="0" borderId="10" xfId="42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9" xfId="60" applyFont="1" applyBorder="1" applyAlignment="1">
      <alignment horizontal="center"/>
    </xf>
    <xf numFmtId="44" fontId="2" fillId="0" borderId="0" xfId="6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75" zoomScaleNormal="75" zoomScalePageLayoutView="0" workbookViewId="0" topLeftCell="A3">
      <selection activeCell="B22" sqref="B22"/>
    </sheetView>
  </sheetViews>
  <sheetFormatPr defaultColWidth="9.00390625" defaultRowHeight="12.75"/>
  <cols>
    <col min="1" max="1" width="34.75390625" style="0" customWidth="1"/>
    <col min="2" max="2" width="40.75390625" style="0" customWidth="1"/>
    <col min="3" max="3" width="51.2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9</v>
      </c>
      <c r="B1" s="2"/>
      <c r="C1" s="2"/>
      <c r="D1" s="2"/>
      <c r="E1" s="2"/>
      <c r="F1" s="53"/>
      <c r="G1" s="53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19"/>
      <c r="B3" s="20"/>
      <c r="C3" s="49"/>
      <c r="D3" s="20"/>
      <c r="E3" s="19"/>
      <c r="F3" s="20"/>
      <c r="G3" s="19"/>
    </row>
    <row r="4" spans="1:7" ht="18" customHeight="1">
      <c r="A4" s="24" t="s">
        <v>20</v>
      </c>
      <c r="B4" s="47" t="s">
        <v>21</v>
      </c>
      <c r="C4" s="51" t="s">
        <v>16</v>
      </c>
      <c r="D4" s="25">
        <v>41445</v>
      </c>
      <c r="E4" s="26">
        <v>0</v>
      </c>
      <c r="F4" s="25">
        <v>70000</v>
      </c>
      <c r="G4" s="26">
        <f>D4+F4</f>
        <v>111445</v>
      </c>
    </row>
    <row r="5" spans="1:7" ht="18" customHeight="1">
      <c r="A5" s="24"/>
      <c r="B5" s="47" t="s">
        <v>22</v>
      </c>
      <c r="C5" s="48"/>
      <c r="D5" s="42"/>
      <c r="E5" s="41"/>
      <c r="F5" s="42"/>
      <c r="G5" s="41"/>
    </row>
    <row r="6" spans="1:7" ht="18" customHeight="1">
      <c r="A6" s="24"/>
      <c r="B6" s="47"/>
      <c r="C6" s="48"/>
      <c r="D6" s="42"/>
      <c r="E6" s="41"/>
      <c r="F6" s="42"/>
      <c r="G6" s="41"/>
    </row>
    <row r="7" spans="1:7" ht="18" customHeight="1">
      <c r="A7" s="24" t="s">
        <v>28</v>
      </c>
      <c r="B7" s="47" t="s">
        <v>31</v>
      </c>
      <c r="C7" s="21" t="s">
        <v>32</v>
      </c>
      <c r="D7" s="25">
        <v>0</v>
      </c>
      <c r="E7" s="26">
        <v>0</v>
      </c>
      <c r="F7" s="25">
        <v>200</v>
      </c>
      <c r="G7" s="26">
        <f>F7</f>
        <v>200</v>
      </c>
    </row>
    <row r="8" spans="1:7" ht="18" customHeight="1">
      <c r="A8" s="24"/>
      <c r="B8" s="47"/>
      <c r="C8" s="21"/>
      <c r="D8" s="42"/>
      <c r="E8" s="41"/>
      <c r="F8" s="42"/>
      <c r="G8" s="41"/>
    </row>
    <row r="9" spans="1:7" ht="18" customHeight="1">
      <c r="A9" s="24"/>
      <c r="B9" s="47" t="s">
        <v>29</v>
      </c>
      <c r="C9" s="51" t="s">
        <v>16</v>
      </c>
      <c r="D9" s="25">
        <v>52900</v>
      </c>
      <c r="E9" s="26">
        <v>0</v>
      </c>
      <c r="F9" s="25">
        <v>1825</v>
      </c>
      <c r="G9" s="26">
        <f>D9+F9</f>
        <v>54725</v>
      </c>
    </row>
    <row r="10" spans="1:7" ht="18" customHeight="1">
      <c r="A10" s="24"/>
      <c r="B10" s="47"/>
      <c r="C10" s="52" t="s">
        <v>26</v>
      </c>
      <c r="D10" s="25">
        <v>0</v>
      </c>
      <c r="E10" s="26">
        <v>0</v>
      </c>
      <c r="F10" s="25">
        <v>6300</v>
      </c>
      <c r="G10" s="26">
        <f>F10</f>
        <v>6300</v>
      </c>
    </row>
    <row r="11" spans="1:7" ht="18" customHeight="1">
      <c r="A11" s="24"/>
      <c r="B11" s="47"/>
      <c r="C11" s="52" t="s">
        <v>30</v>
      </c>
      <c r="D11" s="25">
        <v>0</v>
      </c>
      <c r="E11" s="26">
        <v>0</v>
      </c>
      <c r="F11" s="25">
        <v>1000</v>
      </c>
      <c r="G11" s="26">
        <f>F11</f>
        <v>1000</v>
      </c>
    </row>
    <row r="12" spans="1:7" ht="18" customHeight="1">
      <c r="A12" s="24"/>
      <c r="B12" s="47"/>
      <c r="C12" s="48"/>
      <c r="D12" s="46"/>
      <c r="E12" s="45"/>
      <c r="F12" s="46"/>
      <c r="G12" s="45"/>
    </row>
    <row r="13" spans="1:7" ht="18" customHeight="1">
      <c r="A13" s="24" t="s">
        <v>23</v>
      </c>
      <c r="B13" s="50" t="s">
        <v>24</v>
      </c>
      <c r="C13" s="52" t="s">
        <v>25</v>
      </c>
      <c r="D13" s="25">
        <v>2228088</v>
      </c>
      <c r="E13" s="26">
        <v>0</v>
      </c>
      <c r="F13" s="25">
        <f>35269+30738+78777+20535</f>
        <v>165319</v>
      </c>
      <c r="G13" s="26">
        <f>D13+F13</f>
        <v>2393407</v>
      </c>
    </row>
    <row r="14" spans="1:7" ht="18" customHeight="1">
      <c r="A14" s="24"/>
      <c r="B14" s="44"/>
      <c r="C14" s="52" t="s">
        <v>17</v>
      </c>
      <c r="D14" s="25">
        <v>11518</v>
      </c>
      <c r="E14" s="26">
        <v>0</v>
      </c>
      <c r="F14" s="25">
        <v>13193</v>
      </c>
      <c r="G14" s="26">
        <f>D14+F14</f>
        <v>24711</v>
      </c>
    </row>
    <row r="15" spans="1:7" ht="18" customHeight="1">
      <c r="A15" s="24"/>
      <c r="B15" s="44"/>
      <c r="C15" s="52" t="s">
        <v>26</v>
      </c>
      <c r="D15" s="25">
        <v>150</v>
      </c>
      <c r="E15" s="26">
        <v>0</v>
      </c>
      <c r="F15" s="25">
        <v>30</v>
      </c>
      <c r="G15" s="26">
        <f>D15+F15</f>
        <v>180</v>
      </c>
    </row>
    <row r="16" spans="1:7" ht="18" customHeight="1">
      <c r="A16" s="24"/>
      <c r="B16" s="44"/>
      <c r="C16" s="52" t="s">
        <v>50</v>
      </c>
      <c r="D16" s="25">
        <v>8283370</v>
      </c>
      <c r="E16" s="26">
        <v>53601</v>
      </c>
      <c r="F16" s="25">
        <v>0</v>
      </c>
      <c r="G16" s="26">
        <f>D16-E16</f>
        <v>8229769</v>
      </c>
    </row>
    <row r="17" spans="1:7" ht="18" customHeight="1">
      <c r="A17" s="24"/>
      <c r="B17" s="44"/>
      <c r="C17" s="52" t="s">
        <v>33</v>
      </c>
      <c r="D17" s="25"/>
      <c r="E17" s="26"/>
      <c r="F17" s="25"/>
      <c r="G17" s="26"/>
    </row>
    <row r="18" spans="1:7" ht="18" customHeight="1">
      <c r="A18" s="23"/>
      <c r="B18" s="43"/>
      <c r="C18" s="52"/>
      <c r="D18" s="27"/>
      <c r="E18" s="28"/>
      <c r="F18" s="27"/>
      <c r="G18" s="28"/>
    </row>
    <row r="19" spans="1:7" ht="18" customHeight="1">
      <c r="A19" s="23" t="s">
        <v>14</v>
      </c>
      <c r="B19" s="43" t="s">
        <v>27</v>
      </c>
      <c r="C19" s="52" t="s">
        <v>17</v>
      </c>
      <c r="D19" s="27">
        <v>0</v>
      </c>
      <c r="E19" s="28">
        <v>0</v>
      </c>
      <c r="F19" s="27">
        <v>12000</v>
      </c>
      <c r="G19" s="28">
        <f>F19</f>
        <v>12000</v>
      </c>
    </row>
    <row r="20" spans="1:7" ht="18" customHeight="1">
      <c r="A20" s="24" t="s">
        <v>15</v>
      </c>
      <c r="B20" s="44"/>
      <c r="C20" s="40"/>
      <c r="D20" s="25"/>
      <c r="E20" s="26"/>
      <c r="F20" s="25"/>
      <c r="G20" s="26"/>
    </row>
    <row r="21" spans="1:7" ht="18" customHeight="1">
      <c r="A21" s="24"/>
      <c r="B21" s="44"/>
      <c r="C21" s="40"/>
      <c r="D21" s="25"/>
      <c r="E21" s="26"/>
      <c r="F21" s="25"/>
      <c r="G21" s="26"/>
    </row>
    <row r="22" spans="1:7" ht="18" customHeight="1">
      <c r="A22" s="21"/>
      <c r="B22" s="22"/>
      <c r="C22" s="23"/>
      <c r="D22" s="29"/>
      <c r="E22" s="30"/>
      <c r="F22" s="29"/>
      <c r="G22" s="30"/>
    </row>
    <row r="23" spans="1:7" ht="18" customHeight="1" thickBot="1">
      <c r="A23" s="21"/>
      <c r="B23" s="22"/>
      <c r="C23" s="23"/>
      <c r="D23" s="29" t="s">
        <v>10</v>
      </c>
      <c r="E23" s="30" t="s">
        <v>10</v>
      </c>
      <c r="F23" s="31" t="s">
        <v>10</v>
      </c>
      <c r="G23" s="30" t="s">
        <v>10</v>
      </c>
    </row>
    <row r="24" spans="1:7" ht="21" thickBot="1">
      <c r="A24" s="5"/>
      <c r="B24" s="6" t="s">
        <v>6</v>
      </c>
      <c r="C24" s="7"/>
      <c r="D24" s="32">
        <f>SUM(D4:D23)</f>
        <v>10617471</v>
      </c>
      <c r="E24" s="33">
        <f>SUM(E4:E23)</f>
        <v>53601</v>
      </c>
      <c r="F24" s="32">
        <f>SUM(F4:F23)</f>
        <v>269867</v>
      </c>
      <c r="G24" s="33">
        <f>SUM(G4:G23)</f>
        <v>10833737</v>
      </c>
    </row>
    <row r="25" spans="1:7" s="10" customFormat="1" ht="16.5">
      <c r="A25" s="8"/>
      <c r="B25" s="9"/>
      <c r="C25" s="9"/>
      <c r="D25" s="9"/>
      <c r="E25" s="9"/>
      <c r="F25" s="54" t="s">
        <v>10</v>
      </c>
      <c r="G25" s="54"/>
    </row>
    <row r="26" spans="1:7" s="10" customFormat="1" ht="20.25">
      <c r="A26" s="11"/>
      <c r="B26" s="11"/>
      <c r="C26" s="12"/>
      <c r="D26" s="13"/>
      <c r="E26" s="13"/>
      <c r="F26" s="13"/>
      <c r="G26" s="13"/>
    </row>
    <row r="27" spans="1:7" s="10" customFormat="1" ht="17.25" thickBot="1">
      <c r="A27" s="1" t="s">
        <v>7</v>
      </c>
      <c r="B27" s="2"/>
      <c r="C27" s="2"/>
      <c r="D27" s="2"/>
      <c r="E27" s="2"/>
      <c r="F27" s="53"/>
      <c r="G27" s="53"/>
    </row>
    <row r="28" spans="1:7" s="10" customFormat="1" ht="17.25" thickBot="1">
      <c r="A28" s="3" t="s">
        <v>0</v>
      </c>
      <c r="B28" s="4" t="s">
        <v>1</v>
      </c>
      <c r="C28" s="3" t="s">
        <v>2</v>
      </c>
      <c r="D28" s="4" t="s">
        <v>8</v>
      </c>
      <c r="E28" s="3" t="s">
        <v>3</v>
      </c>
      <c r="F28" s="4" t="s">
        <v>5</v>
      </c>
      <c r="G28" s="3" t="s">
        <v>4</v>
      </c>
    </row>
    <row r="29" spans="1:7" s="10" customFormat="1" ht="18">
      <c r="A29" s="18"/>
      <c r="B29" s="15"/>
      <c r="C29" s="14"/>
      <c r="D29" s="16"/>
      <c r="E29" s="17"/>
      <c r="F29" s="16"/>
      <c r="G29" s="17"/>
    </row>
    <row r="30" spans="1:7" s="10" customFormat="1" ht="20.25">
      <c r="A30" s="24" t="s">
        <v>20</v>
      </c>
      <c r="B30" s="47" t="s">
        <v>21</v>
      </c>
      <c r="C30" s="14" t="s">
        <v>44</v>
      </c>
      <c r="D30" s="34">
        <v>25000</v>
      </c>
      <c r="E30" s="35">
        <v>0</v>
      </c>
      <c r="F30" s="34">
        <v>26000</v>
      </c>
      <c r="G30" s="35">
        <f>D30+F30</f>
        <v>51000</v>
      </c>
    </row>
    <row r="31" spans="1:7" s="10" customFormat="1" ht="18">
      <c r="A31" s="24"/>
      <c r="B31" s="47" t="s">
        <v>22</v>
      </c>
      <c r="C31" s="14"/>
      <c r="D31" s="16"/>
      <c r="E31" s="17"/>
      <c r="F31" s="16"/>
      <c r="G31" s="17"/>
    </row>
    <row r="32" spans="1:7" s="10" customFormat="1" ht="18">
      <c r="A32" s="18"/>
      <c r="B32" s="15"/>
      <c r="C32" s="14"/>
      <c r="D32" s="16"/>
      <c r="E32" s="17"/>
      <c r="F32" s="16"/>
      <c r="G32" s="17"/>
    </row>
    <row r="33" spans="1:7" s="10" customFormat="1" ht="20.25">
      <c r="A33" s="24" t="s">
        <v>11</v>
      </c>
      <c r="B33" s="15" t="s">
        <v>12</v>
      </c>
      <c r="C33" s="14" t="s">
        <v>34</v>
      </c>
      <c r="D33" s="34">
        <v>30000</v>
      </c>
      <c r="E33" s="35">
        <v>0</v>
      </c>
      <c r="F33" s="34">
        <v>43000</v>
      </c>
      <c r="G33" s="35">
        <f>D33+F33</f>
        <v>73000</v>
      </c>
    </row>
    <row r="34" spans="1:7" s="10" customFormat="1" ht="20.25">
      <c r="A34" s="18"/>
      <c r="B34" s="15"/>
      <c r="C34" s="14"/>
      <c r="D34" s="34"/>
      <c r="E34" s="35"/>
      <c r="F34" s="36"/>
      <c r="G34" s="35"/>
    </row>
    <row r="35" spans="1:7" s="10" customFormat="1" ht="20.25">
      <c r="A35" s="18" t="s">
        <v>28</v>
      </c>
      <c r="B35" s="15" t="s">
        <v>43</v>
      </c>
      <c r="C35" s="14" t="s">
        <v>13</v>
      </c>
      <c r="D35" s="34">
        <v>62744</v>
      </c>
      <c r="E35" s="35">
        <v>0</v>
      </c>
      <c r="F35" s="36">
        <v>200</v>
      </c>
      <c r="G35" s="35">
        <f>D35+F35</f>
        <v>62944</v>
      </c>
    </row>
    <row r="36" spans="1:7" s="10" customFormat="1" ht="20.25">
      <c r="A36" s="18"/>
      <c r="B36" s="15"/>
      <c r="C36" s="14"/>
      <c r="D36" s="34"/>
      <c r="E36" s="35"/>
      <c r="F36" s="36"/>
      <c r="G36" s="35"/>
    </row>
    <row r="37" spans="1:7" s="10" customFormat="1" ht="20.25">
      <c r="A37" s="18"/>
      <c r="B37" s="15" t="s">
        <v>29</v>
      </c>
      <c r="C37" s="14" t="s">
        <v>41</v>
      </c>
      <c r="D37" s="34">
        <v>4166892</v>
      </c>
      <c r="E37" s="35">
        <v>0</v>
      </c>
      <c r="F37" s="36">
        <v>4000</v>
      </c>
      <c r="G37" s="35">
        <f>D37+F37</f>
        <v>4170892</v>
      </c>
    </row>
    <row r="38" spans="1:7" s="10" customFormat="1" ht="20.25">
      <c r="A38" s="18"/>
      <c r="B38" s="15"/>
      <c r="C38" s="14" t="s">
        <v>42</v>
      </c>
      <c r="D38" s="34">
        <v>807943</v>
      </c>
      <c r="E38" s="35">
        <v>0</v>
      </c>
      <c r="F38" s="36">
        <v>700</v>
      </c>
      <c r="G38" s="35">
        <f>D38+F38</f>
        <v>808643</v>
      </c>
    </row>
    <row r="39" spans="1:7" s="10" customFormat="1" ht="20.25">
      <c r="A39" s="18"/>
      <c r="B39" s="15"/>
      <c r="C39" s="14" t="s">
        <v>13</v>
      </c>
      <c r="D39" s="34">
        <v>175476</v>
      </c>
      <c r="E39" s="35">
        <v>0</v>
      </c>
      <c r="F39" s="36">
        <v>2800</v>
      </c>
      <c r="G39" s="35">
        <f>D39+F39</f>
        <v>178276</v>
      </c>
    </row>
    <row r="40" spans="1:7" s="10" customFormat="1" ht="20.25">
      <c r="A40" s="18"/>
      <c r="B40" s="15"/>
      <c r="C40" s="14" t="s">
        <v>34</v>
      </c>
      <c r="D40" s="34">
        <v>6000</v>
      </c>
      <c r="E40" s="35">
        <v>0</v>
      </c>
      <c r="F40" s="36">
        <v>1625</v>
      </c>
      <c r="G40" s="35">
        <f>D40+F40</f>
        <v>7625</v>
      </c>
    </row>
    <row r="41" spans="1:7" s="10" customFormat="1" ht="20.25">
      <c r="A41" s="18"/>
      <c r="B41" s="15"/>
      <c r="C41" s="14"/>
      <c r="D41" s="34"/>
      <c r="E41" s="35"/>
      <c r="F41" s="36"/>
      <c r="G41" s="35"/>
    </row>
    <row r="42" spans="1:7" s="10" customFormat="1" ht="20.25">
      <c r="A42" s="18" t="s">
        <v>45</v>
      </c>
      <c r="B42" s="15" t="s">
        <v>46</v>
      </c>
      <c r="C42" s="14" t="s">
        <v>48</v>
      </c>
      <c r="D42" s="34">
        <v>11200</v>
      </c>
      <c r="E42" s="35">
        <v>0</v>
      </c>
      <c r="F42" s="36">
        <v>1000</v>
      </c>
      <c r="G42" s="35">
        <f>D42+F42</f>
        <v>12200</v>
      </c>
    </row>
    <row r="43" spans="1:7" s="10" customFormat="1" ht="20.25">
      <c r="A43" s="18"/>
      <c r="B43" s="15" t="s">
        <v>47</v>
      </c>
      <c r="C43" s="14"/>
      <c r="D43" s="34"/>
      <c r="E43" s="35"/>
      <c r="F43" s="36"/>
      <c r="G43" s="35"/>
    </row>
    <row r="44" spans="1:7" s="10" customFormat="1" ht="20.25">
      <c r="A44" s="18"/>
      <c r="B44" s="15"/>
      <c r="C44" s="14"/>
      <c r="D44" s="34"/>
      <c r="E44" s="35"/>
      <c r="F44" s="36"/>
      <c r="G44" s="35"/>
    </row>
    <row r="45" spans="1:7" s="10" customFormat="1" ht="20.25">
      <c r="A45" s="18" t="s">
        <v>19</v>
      </c>
      <c r="B45" s="15" t="s">
        <v>24</v>
      </c>
      <c r="C45" s="14" t="s">
        <v>49</v>
      </c>
      <c r="D45" s="34">
        <v>1098174</v>
      </c>
      <c r="E45" s="35">
        <v>7844</v>
      </c>
      <c r="F45" s="36">
        <v>0</v>
      </c>
      <c r="G45" s="35">
        <f>D45-E45+F45</f>
        <v>1090330</v>
      </c>
    </row>
    <row r="46" spans="1:7" s="10" customFormat="1" ht="20.25">
      <c r="A46" s="18"/>
      <c r="B46" s="15"/>
      <c r="C46" s="14" t="s">
        <v>35</v>
      </c>
      <c r="D46" s="34">
        <v>384034</v>
      </c>
      <c r="E46" s="35">
        <v>0</v>
      </c>
      <c r="F46" s="36">
        <v>1</v>
      </c>
      <c r="G46" s="35">
        <f>D46+F46</f>
        <v>384035</v>
      </c>
    </row>
    <row r="47" spans="1:7" s="10" customFormat="1" ht="20.25">
      <c r="A47" s="18"/>
      <c r="B47" s="15"/>
      <c r="C47" s="14" t="s">
        <v>13</v>
      </c>
      <c r="D47" s="34">
        <v>536753</v>
      </c>
      <c r="E47" s="35">
        <v>0</v>
      </c>
      <c r="F47" s="36">
        <f>72000+29431</f>
        <v>101431</v>
      </c>
      <c r="G47" s="35">
        <f>D47+F47</f>
        <v>638184</v>
      </c>
    </row>
    <row r="48" spans="1:7" s="10" customFormat="1" ht="20.25">
      <c r="A48" s="18"/>
      <c r="B48" s="15"/>
      <c r="C48" s="14" t="s">
        <v>36</v>
      </c>
      <c r="D48" s="34">
        <v>501110</v>
      </c>
      <c r="E48" s="35">
        <v>0</v>
      </c>
      <c r="F48" s="36">
        <v>2153</v>
      </c>
      <c r="G48" s="35">
        <f>D48+F48</f>
        <v>503263</v>
      </c>
    </row>
    <row r="49" spans="1:7" s="10" customFormat="1" ht="20.25">
      <c r="A49" s="18"/>
      <c r="B49" s="15"/>
      <c r="C49" s="14" t="s">
        <v>34</v>
      </c>
      <c r="D49" s="34">
        <v>39588</v>
      </c>
      <c r="E49" s="35">
        <v>0</v>
      </c>
      <c r="F49" s="36">
        <f>5200+20000</f>
        <v>25200</v>
      </c>
      <c r="G49" s="35">
        <f>D49+F49</f>
        <v>64788</v>
      </c>
    </row>
    <row r="50" spans="1:7" s="10" customFormat="1" ht="20.25">
      <c r="A50" s="18"/>
      <c r="B50" s="15"/>
      <c r="C50" s="14" t="s">
        <v>37</v>
      </c>
      <c r="D50" s="34">
        <v>0</v>
      </c>
      <c r="E50" s="37">
        <v>0</v>
      </c>
      <c r="F50" s="36">
        <v>4000</v>
      </c>
      <c r="G50" s="35">
        <f>F50</f>
        <v>4000</v>
      </c>
    </row>
    <row r="51" spans="1:7" s="10" customFormat="1" ht="20.25">
      <c r="A51" s="18"/>
      <c r="B51" s="15"/>
      <c r="C51" s="14"/>
      <c r="D51" s="34"/>
      <c r="E51" s="37"/>
      <c r="F51" s="36"/>
      <c r="G51" s="35"/>
    </row>
    <row r="52" spans="1:7" s="10" customFormat="1" ht="20.25">
      <c r="A52" s="18" t="s">
        <v>18</v>
      </c>
      <c r="B52" s="43" t="s">
        <v>27</v>
      </c>
      <c r="C52" s="14" t="s">
        <v>40</v>
      </c>
      <c r="D52" s="34">
        <v>0</v>
      </c>
      <c r="E52" s="37">
        <v>0</v>
      </c>
      <c r="F52" s="36">
        <v>200</v>
      </c>
      <c r="G52" s="35">
        <f>D52+F52</f>
        <v>200</v>
      </c>
    </row>
    <row r="53" spans="1:7" s="10" customFormat="1" ht="20.25">
      <c r="A53" s="18" t="s">
        <v>15</v>
      </c>
      <c r="B53" s="15"/>
      <c r="C53" s="14" t="s">
        <v>13</v>
      </c>
      <c r="D53" s="34">
        <v>0</v>
      </c>
      <c r="E53" s="37">
        <v>0</v>
      </c>
      <c r="F53" s="36">
        <v>700</v>
      </c>
      <c r="G53" s="35">
        <f>D53+F53</f>
        <v>700</v>
      </c>
    </row>
    <row r="54" spans="1:7" s="10" customFormat="1" ht="20.25">
      <c r="A54" s="18"/>
      <c r="B54" s="15"/>
      <c r="C54" s="14" t="s">
        <v>39</v>
      </c>
      <c r="D54" s="34">
        <v>0</v>
      </c>
      <c r="E54" s="37">
        <v>0</v>
      </c>
      <c r="F54" s="36">
        <v>7500</v>
      </c>
      <c r="G54" s="35">
        <f>D54+F54</f>
        <v>7500</v>
      </c>
    </row>
    <row r="55" spans="1:7" s="10" customFormat="1" ht="20.25">
      <c r="A55" s="18"/>
      <c r="B55" s="15"/>
      <c r="C55" s="14" t="s">
        <v>36</v>
      </c>
      <c r="D55" s="36">
        <v>0</v>
      </c>
      <c r="E55" s="37">
        <v>0</v>
      </c>
      <c r="F55" s="36">
        <v>3000</v>
      </c>
      <c r="G55" s="35">
        <f>D55+F55</f>
        <v>3000</v>
      </c>
    </row>
    <row r="56" spans="1:7" s="10" customFormat="1" ht="20.25">
      <c r="A56" s="18"/>
      <c r="B56" s="15"/>
      <c r="C56" s="14" t="s">
        <v>38</v>
      </c>
      <c r="D56" s="36">
        <v>0</v>
      </c>
      <c r="E56" s="37">
        <v>0</v>
      </c>
      <c r="F56" s="36">
        <v>600</v>
      </c>
      <c r="G56" s="35">
        <f>600</f>
        <v>600</v>
      </c>
    </row>
    <row r="57" spans="1:7" s="10" customFormat="1" ht="21" thickBot="1">
      <c r="A57" s="18"/>
      <c r="B57" s="15"/>
      <c r="C57" s="14" t="s">
        <v>10</v>
      </c>
      <c r="D57" s="34" t="s">
        <v>10</v>
      </c>
      <c r="E57" s="35" t="s">
        <v>10</v>
      </c>
      <c r="F57" s="34" t="s">
        <v>10</v>
      </c>
      <c r="G57" s="35" t="s">
        <v>10</v>
      </c>
    </row>
    <row r="58" spans="1:7" s="10" customFormat="1" ht="21" thickBot="1">
      <c r="A58" s="5"/>
      <c r="B58" s="6" t="s">
        <v>6</v>
      </c>
      <c r="C58" s="7"/>
      <c r="D58" s="38">
        <f>SUM(D30:D57)</f>
        <v>7844914</v>
      </c>
      <c r="E58" s="39">
        <f>SUM(E30:E57)</f>
        <v>7844</v>
      </c>
      <c r="F58" s="38">
        <f>SUM(F30:F57)</f>
        <v>224110</v>
      </c>
      <c r="G58" s="39">
        <f>SUM(G30:G57)</f>
        <v>8061180</v>
      </c>
    </row>
    <row r="59" spans="1:7" s="10" customFormat="1" ht="20.25">
      <c r="A59" s="11"/>
      <c r="B59" s="11"/>
      <c r="C59" s="12"/>
      <c r="D59" s="13"/>
      <c r="E59" s="13"/>
      <c r="F59" s="13"/>
      <c r="G59" s="13"/>
    </row>
    <row r="60" spans="1:7" s="10" customFormat="1" ht="20.25">
      <c r="A60" s="11"/>
      <c r="B60" s="11"/>
      <c r="C60" s="12"/>
      <c r="D60" s="13"/>
      <c r="E60" s="13"/>
      <c r="F60" s="13"/>
      <c r="G60" s="13"/>
    </row>
    <row r="61" spans="1:7" s="10" customFormat="1" ht="20.25">
      <c r="A61" s="11"/>
      <c r="B61" s="11"/>
      <c r="C61" s="12"/>
      <c r="D61" s="13"/>
      <c r="E61" s="13"/>
      <c r="F61" s="13"/>
      <c r="G61" s="13"/>
    </row>
    <row r="62" spans="1:7" s="10" customFormat="1" ht="20.25">
      <c r="A62" s="11"/>
      <c r="B62" s="11"/>
      <c r="C62" s="12"/>
      <c r="D62" s="13"/>
      <c r="E62" s="13"/>
      <c r="F62" s="13"/>
      <c r="G62" s="13"/>
    </row>
  </sheetData>
  <sheetProtection/>
  <mergeCells count="3">
    <mergeCell ref="F1:G1"/>
    <mergeCell ref="F25:G25"/>
    <mergeCell ref="F27:G2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..... 
do Uchwały nr ..................
Rady Powiatu Ząbkowickiego
z dnia ............. 2005 r.</oddHeader>
  </headerFooter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4" sqref="B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w Ząbkowicach Śląskich</cp:lastModifiedBy>
  <cp:lastPrinted>2005-06-27T13:47:46Z</cp:lastPrinted>
  <dcterms:created xsi:type="dcterms:W3CDTF">2000-04-21T10:39:10Z</dcterms:created>
  <dcterms:modified xsi:type="dcterms:W3CDTF">2012-05-22T11:12:48Z</dcterms:modified>
  <cp:category/>
  <cp:version/>
  <cp:contentType/>
  <cp:contentStatus/>
</cp:coreProperties>
</file>