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60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'Arkusz1'!$A$1:$G$118</definedName>
  </definedNames>
  <calcPr fullCalcOnLoad="1"/>
</workbook>
</file>

<file path=xl/sharedStrings.xml><?xml version="1.0" encoding="utf-8"?>
<sst xmlns="http://schemas.openxmlformats.org/spreadsheetml/2006/main" count="269" uniqueCount="158">
  <si>
    <t>Dział</t>
  </si>
  <si>
    <t>Rozdział</t>
  </si>
  <si>
    <t>Paragraf</t>
  </si>
  <si>
    <t>Zmniejszenie</t>
  </si>
  <si>
    <t>Plan po zmianach</t>
  </si>
  <si>
    <t>Zwiększenie</t>
  </si>
  <si>
    <t>Ogółem</t>
  </si>
  <si>
    <t>wydatki</t>
  </si>
  <si>
    <t>Kwota wg Uchwały</t>
  </si>
  <si>
    <t>dochody</t>
  </si>
  <si>
    <t xml:space="preserve"> </t>
  </si>
  <si>
    <t>750-Administracja publiczna</t>
  </si>
  <si>
    <t>75020-Starostwa Powiatowe</t>
  </si>
  <si>
    <t>85141-Ratownictwo medyczne</t>
  </si>
  <si>
    <t>przychody</t>
  </si>
  <si>
    <t>4210-zakup materiałów i wyposażenia</t>
  </si>
  <si>
    <t xml:space="preserve">854-Edukacyjna opieka </t>
  </si>
  <si>
    <t>wychowawcza</t>
  </si>
  <si>
    <t>Przychody z zaciągniętych</t>
  </si>
  <si>
    <t>pożyczek i kredytów</t>
  </si>
  <si>
    <t>na rynku krajowym</t>
  </si>
  <si>
    <t>rozliczeń krajowych</t>
  </si>
  <si>
    <t xml:space="preserve">Przychody z tytułu innych </t>
  </si>
  <si>
    <t>75020-Starostwa powiatowe</t>
  </si>
  <si>
    <t>0420-wpływy z opłaty komunikacyjnej</t>
  </si>
  <si>
    <t>85403-Specjalne ośrodki</t>
  </si>
  <si>
    <t>szkolno-wychowawcze</t>
  </si>
  <si>
    <t>0750-Dochody z najmu i dzierżawy (…)</t>
  </si>
  <si>
    <t>0830-wpływy z usług</t>
  </si>
  <si>
    <t>6638-dotacje celowe przekazane do samorz.</t>
  </si>
  <si>
    <t>województwa na inwestycje i zakupy inwest.</t>
  </si>
  <si>
    <t>6068-wydatki na zakupy inwest. Jed.budż.</t>
  </si>
  <si>
    <t>6069-wydatki na zakupy inwest. Jed.budż.</t>
  </si>
  <si>
    <t>630-Turystyka</t>
  </si>
  <si>
    <t>63003-Zadania w zakresie rozpowsz.</t>
  </si>
  <si>
    <t>turystyki</t>
  </si>
  <si>
    <t>4430-różne opłaty i składki</t>
  </si>
  <si>
    <t>757-Obsługa długu publicznego</t>
  </si>
  <si>
    <t>75702-Obsługa papierów wartośś.(..)</t>
  </si>
  <si>
    <t>8070-odsetki i dyskonto od kraj.pożyczek (..)</t>
  </si>
  <si>
    <t>851--Ochrona zdrowia</t>
  </si>
  <si>
    <t>6058-wydatki inwestyc. jed.budżetowych</t>
  </si>
  <si>
    <t>6059-wydatki inwestyc.jedn.budżetowych</t>
  </si>
  <si>
    <t>6228-dotacje cel. z budżetu na finans.inwest.</t>
  </si>
  <si>
    <t>6229-dotacje cel. z budżetu na finans.inwest.</t>
  </si>
  <si>
    <t>854-Edukacyjna opieka</t>
  </si>
  <si>
    <t>rozchody</t>
  </si>
  <si>
    <t>Udzielone pożyczki i kredyty</t>
  </si>
  <si>
    <t>Spłaty otrzymanych</t>
  </si>
  <si>
    <t xml:space="preserve">krajowych pożyczek </t>
  </si>
  <si>
    <t>i kredytów</t>
  </si>
  <si>
    <t>852-Pomoc Społeczna</t>
  </si>
  <si>
    <t>85201-Placówki opiekuńczo-wychow.</t>
  </si>
  <si>
    <t>2320-dotacje przekazane dla powiatu(..)</t>
  </si>
  <si>
    <t>na zadania bież. na podst.poroz.między jst</t>
  </si>
  <si>
    <t>FINANSOWEJ Powiatu Ząbkowickiego okres spłat- kredyt 2.000.OOOzł</t>
  </si>
  <si>
    <t>L.p.</t>
  </si>
  <si>
    <t>WYSZCZEGÓLNIENIE</t>
  </si>
  <si>
    <t>PLAN</t>
  </si>
  <si>
    <t>PROGNOZA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</si>
  <si>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</si>
  <si>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</si>
  <si>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</si>
  <si>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</si>
  <si>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</si>
  <si>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</si>
  <si>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</si>
  <si>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</si>
  <si>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</si>
  <si>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A.</t>
  </si>
  <si>
    <t>DOCHODY OGOLEM, z tego:</t>
  </si>
  <si>
    <t>Dochodv wlasne</t>
  </si>
  <si>
    <t>Subwencie</t>
  </si>
  <si>
    <t>Dotacje</t>
  </si>
  <si>
    <t>B.</t>
  </si>
  <si>
    <t>WYDATKI OGOLEM, z teao:</t>
  </si>
  <si>
    <t>Wydatki biezace</t>
  </si>
  <si>
    <t>Wydatki majatkowe</t>
  </si>
  <si>
    <t>WYNIK FINANSOWY (A-B) (+-)</t>
  </si>
  <si>
    <t>-</t>
  </si>
  <si>
    <t>D.</t>
  </si>
  <si>
    <t>ZRODLA FINANSOWANIA DEFICYTU BUDZETOWEGO</t>
  </si>
  <si>
    <t>1   275 000</t>
  </si>
  <si>
    <t>Kredyt bankowy w tym:</t>
  </si>
  <si>
    <t>-kredyt na prefinansowanie UE</t>
  </si>
  <si>
    <t>1 051 500</t>
  </si>
  <si>
    <r>
      <t xml:space="preserve">1 </t>
    </r>
    <r>
      <rPr>
        <sz val="10"/>
        <color indexed="8"/>
        <rFont val="Arial"/>
        <family val="2"/>
      </rPr>
      <t>275 000</t>
    </r>
  </si>
  <si>
    <t>1 125 000</t>
  </si>
  <si>
    <r>
      <t xml:space="preserve">1 </t>
    </r>
    <r>
      <rPr>
        <sz val="10"/>
        <color indexed="8"/>
        <rFont val="Arial"/>
        <family val="2"/>
      </rPr>
      <t>125 000</t>
    </r>
  </si>
  <si>
    <t>-wnioskowany kredyt</t>
  </si>
  <si>
    <t>2 000 000</t>
  </si>
  <si>
    <t>E.</t>
  </si>
  <si>
    <t>SPLATA KREDYTÓW I REALIZACJA PORECZEN KREDYTU</t>
  </si>
  <si>
    <t>1 670 733</t>
  </si>
  <si>
    <t>4 567 454</t>
  </si>
  <si>
    <t>2 745 500</t>
  </si>
  <si>
    <t>1 821 250</t>
  </si>
  <si>
    <t>1 181 000</t>
  </si>
  <si>
    <t>1</t>
  </si>
  <si>
    <t>Splata rat kredytów, w tym:</t>
  </si>
  <si>
    <r>
      <t xml:space="preserve">640 </t>
    </r>
    <r>
      <rPr>
        <b/>
        <i/>
        <sz val="10"/>
        <color indexed="8"/>
        <rFont val="Arial"/>
        <family val="2"/>
      </rPr>
      <t>000</t>
    </r>
  </si>
  <si>
    <t>3 691 500</t>
  </si>
  <si>
    <t>1 915 000</t>
  </si>
  <si>
    <r>
      <t xml:space="preserve">1 </t>
    </r>
    <r>
      <rPr>
        <sz val="10"/>
        <color indexed="8"/>
        <rFont val="Arial"/>
        <family val="2"/>
      </rPr>
      <t xml:space="preserve">765 </t>
    </r>
    <r>
      <rPr>
        <i/>
        <sz val="10"/>
        <color indexed="8"/>
        <rFont val="Arial"/>
        <family val="2"/>
      </rPr>
      <t>000</t>
    </r>
  </si>
  <si>
    <r>
      <t xml:space="preserve">- </t>
    </r>
    <r>
      <rPr>
        <sz val="10"/>
        <color indexed="8"/>
        <rFont val="Arial"/>
        <family val="2"/>
      </rPr>
      <t xml:space="preserve">splata kredytu </t>
    </r>
    <r>
      <rPr>
        <i/>
        <sz val="10"/>
        <color indexed="8"/>
        <rFont val="Arial"/>
        <family val="2"/>
      </rPr>
      <t xml:space="preserve">z </t>
    </r>
    <r>
      <rPr>
        <sz val="10"/>
        <color indexed="8"/>
        <rFont val="Arial"/>
        <family val="2"/>
      </rPr>
      <t>2003 roku</t>
    </r>
  </si>
  <si>
    <t>640 000</t>
  </si>
  <si>
    <r>
      <t xml:space="preserve">640 </t>
    </r>
    <r>
      <rPr>
        <sz val="10"/>
        <color indexed="8"/>
        <rFont val="Arial"/>
        <family val="2"/>
      </rPr>
      <t>000</t>
    </r>
  </si>
  <si>
    <t>-splata wnioskowanego kredytu</t>
  </si>
  <si>
    <t>■</t>
  </si>
  <si>
    <t>-splata kredytu na prefinans</t>
  </si>
  <si>
    <r>
      <t xml:space="preserve">1 </t>
    </r>
    <r>
      <rPr>
        <sz val="10"/>
        <color indexed="8"/>
        <rFont val="Arial"/>
        <family val="2"/>
      </rPr>
      <t>051 500</t>
    </r>
  </si>
  <si>
    <t>Realizacja poreczen kredytu</t>
  </si>
  <si>
    <r>
      <t xml:space="preserve">768 </t>
    </r>
    <r>
      <rPr>
        <b/>
        <i/>
        <sz val="10"/>
        <color indexed="8"/>
        <rFont val="Arial"/>
        <family val="2"/>
      </rPr>
      <t>333</t>
    </r>
  </si>
  <si>
    <t>723 533</t>
  </si>
  <si>
    <t>698 500</t>
  </si>
  <si>
    <r>
      <t xml:space="preserve">odsetki od kred., </t>
    </r>
    <r>
      <rPr>
        <sz val="11"/>
        <color indexed="8"/>
        <rFont val="Arial"/>
        <family val="2"/>
      </rPr>
      <t xml:space="preserve">paz. </t>
    </r>
    <r>
      <rPr>
        <i/>
        <sz val="11"/>
        <color indexed="8"/>
        <rFont val="Arial"/>
        <family val="2"/>
      </rPr>
      <t>i oblig.</t>
    </r>
  </si>
  <si>
    <t>262 400</t>
  </si>
  <si>
    <t>152 421</t>
  </si>
  <si>
    <t>132 000</t>
  </si>
  <si>
    <t>56 250</t>
  </si>
  <si>
    <t>56 000</t>
  </si>
  <si>
    <t>F.</t>
  </si>
  <si>
    <t>PRZYCHODY</t>
  </si>
  <si>
    <r>
      <t xml:space="preserve">3 </t>
    </r>
    <r>
      <rPr>
        <b/>
        <sz val="10"/>
        <color indexed="8"/>
        <rFont val="Arial"/>
        <family val="2"/>
      </rPr>
      <t>629 519</t>
    </r>
  </si>
  <si>
    <r>
      <t xml:space="preserve">3 </t>
    </r>
    <r>
      <rPr>
        <sz val="10"/>
        <color indexed="8"/>
        <rFont val="Arial"/>
        <family val="2"/>
      </rPr>
      <t>275 000</t>
    </r>
  </si>
  <si>
    <t>G.</t>
  </si>
  <si>
    <t>ROZCHODY</t>
  </si>
  <si>
    <r>
      <t xml:space="preserve">2 </t>
    </r>
    <r>
      <rPr>
        <b/>
        <sz val="10"/>
        <color indexed="8"/>
        <rFont val="Arial"/>
        <family val="2"/>
      </rPr>
      <t>440 000</t>
    </r>
  </si>
  <si>
    <t>1 765 000</t>
  </si>
  <si>
    <t>H.</t>
  </si>
  <si>
    <t>KOSZT OBSLUGI DLUGU</t>
  </si>
  <si>
    <r>
      <t xml:space="preserve">1 670 </t>
    </r>
    <r>
      <rPr>
        <b/>
        <sz val="10"/>
        <color indexed="8"/>
        <rFont val="Arial"/>
        <family val="2"/>
      </rPr>
      <t>733</t>
    </r>
  </si>
  <si>
    <t>Relacja z art.113ufp</t>
  </si>
  <si>
    <t>3,55</t>
  </si>
  <si>
    <t>9,47</t>
  </si>
  <si>
    <t>5,68</t>
  </si>
  <si>
    <t>3,79</t>
  </si>
  <si>
    <t>2,46</t>
  </si>
  <si>
    <t>Relacja z uwzgl. wylaczen -art..113 ust. 3 ufp(maX 15%)</t>
  </si>
  <si>
    <t>7,29</t>
  </si>
  <si>
    <t>3,04</t>
  </si>
  <si>
    <t>1,45</t>
  </si>
  <si>
    <t>0,12</t>
  </si>
  <si>
    <t>I.</t>
  </si>
  <si>
    <t>ZADLUZENIE NA KONIEC ROKU</t>
  </si>
  <si>
    <t>6 393 533</t>
  </si>
  <si>
    <t>3 253 500</t>
  </si>
  <si>
    <r>
      <t xml:space="preserve">Relcja </t>
    </r>
    <r>
      <rPr>
        <sz val="10"/>
        <color indexed="8"/>
        <rFont val="Arial"/>
        <family val="2"/>
      </rPr>
      <t xml:space="preserve">z art.. </t>
    </r>
    <r>
      <rPr>
        <b/>
        <sz val="10"/>
        <color indexed="8"/>
        <rFont val="Arial"/>
        <family val="2"/>
      </rPr>
      <t xml:space="preserve">114 </t>
    </r>
    <r>
      <rPr>
        <sz val="10"/>
        <color indexed="8"/>
        <rFont val="Arial"/>
        <family val="2"/>
      </rPr>
      <t>ufp(max.60%)</t>
    </r>
  </si>
  <si>
    <t>14</t>
  </si>
  <si>
    <t>6,74</t>
  </si>
  <si>
    <t>3,65</t>
  </si>
  <si>
    <t>2.,34</t>
  </si>
  <si>
    <t>2,34</t>
  </si>
  <si>
    <t>Relacja z uwzgl. wylaczen -art.114 ust. 3 ufp</t>
  </si>
  <si>
    <t>11,36</t>
  </si>
  <si>
    <t>4,10</t>
  </si>
  <si>
    <t>1,32</t>
  </si>
  <si>
    <t xml:space="preserve">INFORMACJA O SYTUACJI 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</si>
</sst>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_-* #,##0.00000\ _z_ł_-;\-* #,##0.00000\ _z_ł_-;_-* &quot;-&quot;??\ _z_ł_-;_-@_-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27">
    <font>
      <sz val="10"/>
      <name val="Arial CE"/>
      <family val="0"/>
    </font>
    <font>
      <b/>
      <i/>
      <sz val="13"/>
      <name val="Arial CE"/>
      <family val="2"/>
    </font>
    <font>
      <i/>
      <sz val="13"/>
      <name val="Arial CE"/>
      <family val="2"/>
    </font>
    <font>
      <sz val="13"/>
      <name val="Arial CE"/>
      <family val="2"/>
    </font>
    <font>
      <i/>
      <sz val="14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sz val="8"/>
      <name val="Arial CE"/>
      <family val="0"/>
    </font>
    <font>
      <i/>
      <sz val="16"/>
      <name val="Arial CE"/>
      <family val="0"/>
    </font>
    <font>
      <b/>
      <sz val="16"/>
      <name val="Arial CE"/>
      <family val="0"/>
    </font>
    <font>
      <b/>
      <i/>
      <sz val="15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3" fillId="0" borderId="1" xfId="15" applyNumberFormat="1" applyFont="1" applyBorder="1" applyAlignment="1">
      <alignment horizontal="center"/>
    </xf>
    <xf numFmtId="165" fontId="1" fillId="0" borderId="2" xfId="15" applyNumberFormat="1" applyFont="1" applyBorder="1" applyAlignment="1">
      <alignment horizontal="center"/>
    </xf>
    <xf numFmtId="0" fontId="8" fillId="0" borderId="1" xfId="15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5" fontId="5" fillId="0" borderId="0" xfId="15" applyNumberFormat="1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165" fontId="7" fillId="0" borderId="4" xfId="15" applyNumberFormat="1" applyFont="1" applyBorder="1" applyAlignment="1">
      <alignment horizontal="center"/>
    </xf>
    <xf numFmtId="165" fontId="7" fillId="0" borderId="3" xfId="15" applyNumberFormat="1" applyFont="1" applyBorder="1" applyAlignment="1">
      <alignment horizontal="center"/>
    </xf>
    <xf numFmtId="0" fontId="11" fillId="0" borderId="3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4" xfId="0" applyFont="1" applyBorder="1" applyAlignment="1">
      <alignment/>
    </xf>
    <xf numFmtId="165" fontId="13" fillId="0" borderId="6" xfId="15" applyNumberFormat="1" applyFont="1" applyBorder="1" applyAlignment="1">
      <alignment horizontal="center"/>
    </xf>
    <xf numFmtId="165" fontId="13" fillId="0" borderId="7" xfId="15" applyNumberFormat="1" applyFont="1" applyBorder="1" applyAlignment="1">
      <alignment horizontal="center"/>
    </xf>
    <xf numFmtId="165" fontId="13" fillId="0" borderId="4" xfId="15" applyNumberFormat="1" applyFont="1" applyBorder="1" applyAlignment="1">
      <alignment horizontal="center"/>
    </xf>
    <xf numFmtId="165" fontId="13" fillId="0" borderId="3" xfId="15" applyNumberFormat="1" applyFont="1" applyBorder="1" applyAlignment="1">
      <alignment horizontal="center"/>
    </xf>
    <xf numFmtId="165" fontId="13" fillId="0" borderId="0" xfId="15" applyNumberFormat="1" applyFont="1" applyBorder="1" applyAlignment="1">
      <alignment horizontal="center"/>
    </xf>
    <xf numFmtId="165" fontId="13" fillId="0" borderId="5" xfId="15" applyNumberFormat="1" applyFont="1" applyBorder="1" applyAlignment="1">
      <alignment horizontal="center"/>
    </xf>
    <xf numFmtId="165" fontId="5" fillId="0" borderId="6" xfId="15" applyNumberFormat="1" applyFont="1" applyBorder="1" applyAlignment="1" quotePrefix="1">
      <alignment horizontal="center"/>
    </xf>
    <xf numFmtId="165" fontId="5" fillId="0" borderId="7" xfId="15" applyNumberFormat="1" applyFont="1" applyBorder="1" applyAlignment="1" quotePrefix="1">
      <alignment horizontal="center"/>
    </xf>
    <xf numFmtId="165" fontId="5" fillId="0" borderId="6" xfId="15" applyNumberFormat="1" applyFont="1" applyBorder="1" applyAlignment="1">
      <alignment horizontal="center"/>
    </xf>
    <xf numFmtId="165" fontId="5" fillId="0" borderId="7" xfId="15" applyNumberFormat="1" applyFont="1" applyBorder="1" applyAlignment="1">
      <alignment/>
    </xf>
    <xf numFmtId="165" fontId="5" fillId="0" borderId="4" xfId="15" applyNumberFormat="1" applyFont="1" applyBorder="1" applyAlignment="1">
      <alignment/>
    </xf>
    <xf numFmtId="165" fontId="5" fillId="0" borderId="3" xfId="15" applyNumberFormat="1" applyFont="1" applyBorder="1" applyAlignment="1">
      <alignment/>
    </xf>
    <xf numFmtId="165" fontId="5" fillId="0" borderId="4" xfId="15" applyNumberFormat="1" applyFont="1" applyBorder="1" applyAlignment="1">
      <alignment horizontal="center"/>
    </xf>
    <xf numFmtId="165" fontId="14" fillId="0" borderId="2" xfId="15" applyNumberFormat="1" applyFont="1" applyBorder="1" applyAlignment="1">
      <alignment horizontal="center"/>
    </xf>
    <xf numFmtId="165" fontId="14" fillId="0" borderId="1" xfId="15" applyNumberFormat="1" applyFont="1" applyBorder="1" applyAlignment="1">
      <alignment horizontal="center"/>
    </xf>
    <xf numFmtId="165" fontId="5" fillId="0" borderId="4" xfId="15" applyNumberFormat="1" applyFont="1" applyBorder="1" applyAlignment="1">
      <alignment horizontal="center"/>
    </xf>
    <xf numFmtId="165" fontId="5" fillId="0" borderId="3" xfId="15" applyNumberFormat="1" applyFont="1" applyBorder="1" applyAlignment="1">
      <alignment horizontal="center"/>
    </xf>
    <xf numFmtId="165" fontId="5" fillId="0" borderId="4" xfId="15" applyNumberFormat="1" applyFont="1" applyBorder="1" applyAlignment="1" quotePrefix="1">
      <alignment horizontal="center"/>
    </xf>
    <xf numFmtId="165" fontId="5" fillId="0" borderId="3" xfId="15" applyNumberFormat="1" applyFont="1" applyBorder="1" applyAlignment="1" quotePrefix="1">
      <alignment horizontal="center"/>
    </xf>
    <xf numFmtId="165" fontId="14" fillId="0" borderId="2" xfId="15" applyNumberFormat="1" applyFont="1" applyBorder="1" applyAlignment="1">
      <alignment horizontal="center"/>
    </xf>
    <xf numFmtId="165" fontId="14" fillId="0" borderId="1" xfId="15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65" fontId="4" fillId="0" borderId="6" xfId="15" applyNumberFormat="1" applyFont="1" applyBorder="1" applyAlignment="1">
      <alignment horizontal="center"/>
    </xf>
    <xf numFmtId="165" fontId="15" fillId="0" borderId="2" xfId="15" applyNumberFormat="1" applyFont="1" applyBorder="1" applyAlignment="1">
      <alignment horizontal="center"/>
    </xf>
    <xf numFmtId="165" fontId="15" fillId="0" borderId="1" xfId="15" applyNumberFormat="1" applyFont="1" applyBorder="1" applyAlignment="1">
      <alignment horizontal="center"/>
    </xf>
    <xf numFmtId="44" fontId="2" fillId="0" borderId="9" xfId="20" applyFont="1" applyBorder="1" applyAlignment="1">
      <alignment horizontal="center"/>
    </xf>
    <xf numFmtId="44" fontId="2" fillId="0" borderId="0" xfId="20" applyFont="1" applyBorder="1" applyAlignment="1">
      <alignment horizontal="center"/>
    </xf>
    <xf numFmtId="0" fontId="16" fillId="0" borderId="0" xfId="0" applyFont="1" applyAlignment="1">
      <alignment/>
    </xf>
    <xf numFmtId="0" fontId="16" fillId="2" borderId="9" xfId="0" applyFont="1" applyFill="1" applyBorder="1" applyAlignment="1">
      <alignment vertical="top" wrapText="1"/>
    </xf>
    <xf numFmtId="0" fontId="18" fillId="2" borderId="10" xfId="0" applyFont="1" applyFill="1" applyBorder="1" applyAlignment="1">
      <alignment horizontal="left" vertical="top" wrapText="1" indent="2"/>
    </xf>
    <xf numFmtId="0" fontId="18" fillId="2" borderId="11" xfId="0" applyFont="1" applyFill="1" applyBorder="1" applyAlignment="1">
      <alignment horizontal="center" vertical="top" wrapText="1"/>
    </xf>
    <xf numFmtId="0" fontId="18" fillId="2" borderId="10" xfId="0" applyFont="1" applyFill="1" applyBorder="1" applyAlignment="1">
      <alignment horizontal="left" vertical="top" wrapText="1" indent="7"/>
    </xf>
    <xf numFmtId="0" fontId="17" fillId="2" borderId="10" xfId="0" applyFont="1" applyFill="1" applyBorder="1" applyAlignment="1">
      <alignment horizontal="left" vertical="top" wrapText="1" indent="3"/>
    </xf>
    <xf numFmtId="0" fontId="18" fillId="2" borderId="10" xfId="0" applyFont="1" applyFill="1" applyBorder="1" applyAlignment="1">
      <alignment horizontal="left" vertical="top" wrapText="1" indent="3"/>
    </xf>
    <xf numFmtId="0" fontId="18" fillId="2" borderId="10" xfId="0" applyFont="1" applyFill="1" applyBorder="1" applyAlignment="1">
      <alignment vertical="top" wrapText="1"/>
    </xf>
    <xf numFmtId="3" fontId="17" fillId="2" borderId="10" xfId="0" applyNumberFormat="1" applyFont="1" applyFill="1" applyBorder="1" applyAlignment="1">
      <alignment horizontal="right" vertical="top" wrapText="1"/>
    </xf>
    <xf numFmtId="3" fontId="18" fillId="2" borderId="10" xfId="0" applyNumberFormat="1" applyFont="1" applyFill="1" applyBorder="1" applyAlignment="1">
      <alignment horizontal="right" vertical="top" wrapText="1"/>
    </xf>
    <xf numFmtId="0" fontId="17" fillId="2" borderId="10" xfId="0" applyFont="1" applyFill="1" applyBorder="1" applyAlignment="1">
      <alignment vertical="top" wrapText="1"/>
    </xf>
    <xf numFmtId="0" fontId="16" fillId="2" borderId="11" xfId="0" applyFont="1" applyFill="1" applyBorder="1" applyAlignment="1">
      <alignment vertical="top" wrapText="1"/>
    </xf>
    <xf numFmtId="0" fontId="18" fillId="2" borderId="10" xfId="0" applyFont="1" applyFill="1" applyBorder="1" applyAlignment="1">
      <alignment horizontal="right" vertical="top" wrapText="1"/>
    </xf>
    <xf numFmtId="0" fontId="19" fillId="2" borderId="10" xfId="0" applyFont="1" applyFill="1" applyBorder="1" applyAlignment="1">
      <alignment wrapText="1"/>
    </xf>
    <xf numFmtId="0" fontId="20" fillId="2" borderId="10" xfId="0" applyFont="1" applyFill="1" applyBorder="1" applyAlignment="1">
      <alignment horizontal="right" vertical="top" wrapText="1"/>
    </xf>
    <xf numFmtId="3" fontId="20" fillId="2" borderId="10" xfId="0" applyNumberFormat="1" applyFont="1" applyFill="1" applyBorder="1" applyAlignment="1">
      <alignment horizontal="right" vertical="top" wrapText="1"/>
    </xf>
    <xf numFmtId="0" fontId="17" fillId="2" borderId="10" xfId="0" applyFont="1" applyFill="1" applyBorder="1" applyAlignment="1">
      <alignment horizontal="right" vertical="top" wrapText="1"/>
    </xf>
    <xf numFmtId="0" fontId="19" fillId="2" borderId="10" xfId="0" applyFont="1" applyFill="1" applyBorder="1" applyAlignment="1">
      <alignment vertical="top" wrapText="1"/>
    </xf>
    <xf numFmtId="0" fontId="21" fillId="2" borderId="11" xfId="0" applyFont="1" applyFill="1" applyBorder="1" applyAlignment="1">
      <alignment horizontal="center" vertical="top" wrapText="1"/>
    </xf>
    <xf numFmtId="0" fontId="22" fillId="2" borderId="10" xfId="0" applyFont="1" applyFill="1" applyBorder="1" applyAlignment="1">
      <alignment vertical="top" wrapText="1"/>
    </xf>
    <xf numFmtId="0" fontId="21" fillId="2" borderId="10" xfId="0" applyFont="1" applyFill="1" applyBorder="1" applyAlignment="1">
      <alignment horizontal="right" vertical="top" wrapText="1"/>
    </xf>
    <xf numFmtId="0" fontId="21" fillId="2" borderId="10" xfId="0" applyFont="1" applyFill="1" applyBorder="1" applyAlignment="1">
      <alignment vertical="top" wrapText="1"/>
    </xf>
    <xf numFmtId="0" fontId="16" fillId="2" borderId="10" xfId="0" applyFont="1" applyFill="1" applyBorder="1" applyAlignment="1">
      <alignment vertical="top" wrapText="1"/>
    </xf>
    <xf numFmtId="0" fontId="24" fillId="2" borderId="10" xfId="0" applyFont="1" applyFill="1" applyBorder="1" applyAlignment="1">
      <alignment wrapText="1"/>
    </xf>
    <xf numFmtId="0" fontId="26" fillId="2" borderId="10" xfId="0" applyFont="1" applyFill="1" applyBorder="1" applyAlignment="1">
      <alignment horizontal="right" vertical="top" wrapText="1"/>
    </xf>
    <xf numFmtId="0" fontId="26" fillId="2" borderId="10" xfId="0" applyFont="1" applyFill="1" applyBorder="1" applyAlignment="1">
      <alignment horizontal="left" vertical="top" wrapText="1" indent="2"/>
    </xf>
    <xf numFmtId="0" fontId="26" fillId="2" borderId="10" xfId="0" applyFont="1" applyFill="1" applyBorder="1" applyAlignment="1">
      <alignment horizontal="left" vertical="top" wrapText="1" indent="3"/>
    </xf>
    <xf numFmtId="0" fontId="26" fillId="2" borderId="10" xfId="0" applyFont="1" applyFill="1" applyBorder="1" applyAlignment="1">
      <alignment horizontal="left" vertical="top" wrapText="1" indent="4"/>
    </xf>
    <xf numFmtId="0" fontId="17" fillId="2" borderId="9" xfId="0" applyFont="1" applyFill="1" applyBorder="1" applyAlignment="1">
      <alignment horizontal="left" vertical="top" wrapText="1" indent="1"/>
    </xf>
    <xf numFmtId="0" fontId="17" fillId="2" borderId="9" xfId="0" applyFont="1" applyFill="1" applyBorder="1" applyAlignment="1">
      <alignment vertical="top" wrapText="1"/>
    </xf>
    <xf numFmtId="0" fontId="18" fillId="2" borderId="12" xfId="0" applyFont="1" applyFill="1" applyBorder="1" applyAlignment="1">
      <alignment horizontal="center" vertical="top" wrapText="1"/>
    </xf>
    <xf numFmtId="0" fontId="18" fillId="2" borderId="11" xfId="0" applyFont="1" applyFill="1" applyBorder="1" applyAlignment="1">
      <alignment horizontal="center" vertical="top" wrapText="1"/>
    </xf>
    <xf numFmtId="0" fontId="18" fillId="2" borderId="12" xfId="0" applyFont="1" applyFill="1" applyBorder="1" applyAlignment="1">
      <alignment horizontal="left" vertical="top" wrapText="1" indent="1"/>
    </xf>
    <xf numFmtId="0" fontId="18" fillId="2" borderId="11" xfId="0" applyFont="1" applyFill="1" applyBorder="1" applyAlignment="1">
      <alignment horizontal="left" vertical="top" wrapText="1" indent="1"/>
    </xf>
    <xf numFmtId="0" fontId="18" fillId="2" borderId="13" xfId="0" applyFont="1" applyFill="1" applyBorder="1" applyAlignment="1">
      <alignment horizontal="left" vertical="top" wrapText="1" indent="15"/>
    </xf>
    <xf numFmtId="0" fontId="18" fillId="2" borderId="2" xfId="0" applyFont="1" applyFill="1" applyBorder="1" applyAlignment="1">
      <alignment horizontal="left" vertical="top" wrapText="1" indent="15"/>
    </xf>
    <xf numFmtId="0" fontId="18" fillId="2" borderId="14" xfId="0" applyFont="1" applyFill="1" applyBorder="1" applyAlignment="1">
      <alignment horizontal="left" vertical="top" wrapText="1" indent="15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8" fillId="2" borderId="1" xfId="0" applyFont="1" applyFill="1" applyBorder="1" applyAlignment="1">
      <alignment horizontal="left" vertical="top" wrapText="1" indent="1"/>
    </xf>
    <xf numFmtId="0" fontId="19" fillId="2" borderId="14" xfId="0" applyFont="1" applyFill="1" applyBorder="1" applyAlignment="1">
      <alignment vertical="top" wrapText="1"/>
    </xf>
    <xf numFmtId="0" fontId="17" fillId="2" borderId="14" xfId="0" applyFont="1" applyFill="1" applyBorder="1" applyAlignment="1">
      <alignment horizontal="right" vertical="top" wrapText="1"/>
    </xf>
    <xf numFmtId="0" fontId="17" fillId="2" borderId="14" xfId="0" applyFont="1" applyFill="1" applyBorder="1" applyAlignment="1">
      <alignment horizontal="left" vertical="top" wrapText="1" indent="1"/>
    </xf>
    <xf numFmtId="0" fontId="17" fillId="2" borderId="14" xfId="0" applyFont="1" applyFill="1" applyBorder="1" applyAlignment="1">
      <alignment horizontal="left" vertical="top" wrapText="1" indent="2"/>
    </xf>
    <xf numFmtId="0" fontId="25" fillId="2" borderId="10" xfId="0" applyFont="1" applyFill="1" applyBorder="1" applyAlignment="1">
      <alignment horizontal="left" vertical="top" wrapText="1" indent="2"/>
    </xf>
    <xf numFmtId="0" fontId="26" fillId="2" borderId="10" xfId="0" applyFont="1" applyFill="1" applyBorder="1" applyAlignment="1">
      <alignment horizontal="left" vertical="top" wrapText="1" indent="5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zoomScale="75" zoomScaleNormal="75" workbookViewId="0" topLeftCell="A147">
      <selection activeCell="B130" sqref="B130"/>
    </sheetView>
  </sheetViews>
  <sheetFormatPr defaultColWidth="9.00390625" defaultRowHeight="12.75"/>
  <cols>
    <col min="1" max="1" width="34.75390625" style="0" customWidth="1"/>
    <col min="2" max="2" width="40.75390625" style="0" customWidth="1"/>
    <col min="3" max="3" width="47.75390625" style="0" customWidth="1"/>
    <col min="4" max="4" width="22.875" style="0" customWidth="1"/>
    <col min="5" max="5" width="20.125" style="0" customWidth="1"/>
    <col min="6" max="6" width="19.00390625" style="0" customWidth="1"/>
    <col min="7" max="7" width="28.125" style="0" customWidth="1"/>
    <col min="8" max="9" width="13.75390625" style="0" bestFit="1" customWidth="1"/>
  </cols>
  <sheetData>
    <row r="1" spans="1:7" ht="17.25" thickBot="1">
      <c r="A1" s="1" t="s">
        <v>9</v>
      </c>
      <c r="B1" s="2"/>
      <c r="C1" s="2"/>
      <c r="D1" s="2"/>
      <c r="E1" s="2"/>
      <c r="F1" s="71"/>
      <c r="G1" s="71"/>
    </row>
    <row r="2" spans="1:7" ht="18" customHeight="1" thickBot="1">
      <c r="A2" s="3" t="s">
        <v>0</v>
      </c>
      <c r="B2" s="4" t="s">
        <v>1</v>
      </c>
      <c r="C2" s="3" t="s">
        <v>2</v>
      </c>
      <c r="D2" s="4" t="s">
        <v>8</v>
      </c>
      <c r="E2" s="3" t="s">
        <v>3</v>
      </c>
      <c r="F2" s="4" t="s">
        <v>5</v>
      </c>
      <c r="G2" s="3" t="s">
        <v>4</v>
      </c>
    </row>
    <row r="3" spans="1:7" ht="18" customHeight="1">
      <c r="A3" s="20"/>
      <c r="B3" s="21"/>
      <c r="C3" s="20"/>
      <c r="D3" s="21"/>
      <c r="E3" s="20"/>
      <c r="F3" s="21"/>
      <c r="G3" s="20"/>
    </row>
    <row r="4" spans="1:7" ht="18" customHeight="1">
      <c r="A4" s="27" t="s">
        <v>11</v>
      </c>
      <c r="B4" s="53" t="s">
        <v>23</v>
      </c>
      <c r="C4" s="54" t="s">
        <v>24</v>
      </c>
      <c r="D4" s="31">
        <v>1100000</v>
      </c>
      <c r="E4" s="32">
        <v>0</v>
      </c>
      <c r="F4" s="31">
        <v>100000</v>
      </c>
      <c r="G4" s="32">
        <f>D4-E4+F4</f>
        <v>1200000</v>
      </c>
    </row>
    <row r="5" spans="1:7" ht="18" customHeight="1">
      <c r="A5" s="27"/>
      <c r="B5" s="55"/>
      <c r="C5" s="54"/>
      <c r="D5" s="31"/>
      <c r="E5" s="32"/>
      <c r="F5" s="31"/>
      <c r="G5" s="32"/>
    </row>
    <row r="6" spans="1:7" ht="18" customHeight="1">
      <c r="A6" s="25" t="s">
        <v>16</v>
      </c>
      <c r="B6" s="66" t="s">
        <v>25</v>
      </c>
      <c r="C6" s="56" t="s">
        <v>27</v>
      </c>
      <c r="D6" s="33">
        <v>0</v>
      </c>
      <c r="E6" s="34">
        <v>0</v>
      </c>
      <c r="F6" s="33">
        <v>3120</v>
      </c>
      <c r="G6" s="34">
        <f>D6-E6+F6</f>
        <v>3120</v>
      </c>
    </row>
    <row r="7" spans="1:7" ht="18" customHeight="1">
      <c r="A7" s="27" t="s">
        <v>17</v>
      </c>
      <c r="B7" s="67" t="s">
        <v>26</v>
      </c>
      <c r="C7" s="54" t="s">
        <v>28</v>
      </c>
      <c r="D7" s="31">
        <v>0</v>
      </c>
      <c r="E7" s="32">
        <v>0</v>
      </c>
      <c r="F7" s="31">
        <v>6000</v>
      </c>
      <c r="G7" s="32">
        <f>D7+F7</f>
        <v>6000</v>
      </c>
    </row>
    <row r="8" spans="1:7" ht="18" customHeight="1">
      <c r="A8" s="27"/>
      <c r="B8" s="55"/>
      <c r="C8" s="54"/>
      <c r="D8" s="31"/>
      <c r="E8" s="32"/>
      <c r="F8" s="31"/>
      <c r="G8" s="32"/>
    </row>
    <row r="9" spans="1:7" ht="18" customHeight="1">
      <c r="A9" s="26"/>
      <c r="B9" s="28"/>
      <c r="C9" s="26"/>
      <c r="D9" s="35"/>
      <c r="E9" s="36"/>
      <c r="F9" s="35"/>
      <c r="G9" s="36"/>
    </row>
    <row r="10" spans="1:7" ht="18" customHeight="1">
      <c r="A10" s="27"/>
      <c r="B10" s="29"/>
      <c r="C10" s="27"/>
      <c r="D10" s="31"/>
      <c r="E10" s="32"/>
      <c r="F10" s="31"/>
      <c r="G10" s="32"/>
    </row>
    <row r="11" spans="1:7" ht="18" customHeight="1">
      <c r="A11" s="27"/>
      <c r="B11" s="22"/>
      <c r="C11" s="27"/>
      <c r="D11" s="31"/>
      <c r="E11" s="32"/>
      <c r="F11" s="31"/>
      <c r="G11" s="32"/>
    </row>
    <row r="12" spans="1:7" ht="18" customHeight="1">
      <c r="A12" s="26"/>
      <c r="B12" s="28"/>
      <c r="C12" s="26"/>
      <c r="D12" s="35"/>
      <c r="E12" s="36"/>
      <c r="F12" s="35"/>
      <c r="G12" s="36"/>
    </row>
    <row r="13" spans="1:7" ht="18" customHeight="1">
      <c r="A13" s="27"/>
      <c r="B13" s="22"/>
      <c r="C13" s="27"/>
      <c r="D13" s="31"/>
      <c r="E13" s="32"/>
      <c r="F13" s="31"/>
      <c r="G13" s="32"/>
    </row>
    <row r="14" spans="1:7" ht="18" customHeight="1">
      <c r="A14" s="26"/>
      <c r="B14" s="28"/>
      <c r="C14" s="26"/>
      <c r="D14" s="35"/>
      <c r="E14" s="36"/>
      <c r="F14" s="35"/>
      <c r="G14" s="36"/>
    </row>
    <row r="15" spans="1:7" ht="18" customHeight="1">
      <c r="A15" s="27"/>
      <c r="B15" s="22"/>
      <c r="C15" s="27"/>
      <c r="D15" s="31"/>
      <c r="E15" s="32"/>
      <c r="F15" s="31"/>
      <c r="G15" s="32"/>
    </row>
    <row r="16" spans="1:7" ht="18" customHeight="1">
      <c r="A16" s="26"/>
      <c r="B16" s="28"/>
      <c r="C16" s="26"/>
      <c r="D16" s="35"/>
      <c r="E16" s="36"/>
      <c r="F16" s="35"/>
      <c r="G16" s="36"/>
    </row>
    <row r="17" spans="1:7" ht="18" customHeight="1">
      <c r="A17" s="27"/>
      <c r="B17" s="22"/>
      <c r="C17" s="27"/>
      <c r="D17" s="37"/>
      <c r="E17" s="38"/>
      <c r="F17" s="39"/>
      <c r="G17" s="40"/>
    </row>
    <row r="18" spans="1:7" ht="18" customHeight="1">
      <c r="A18" s="25"/>
      <c r="B18" s="30"/>
      <c r="C18" s="25"/>
      <c r="D18" s="41"/>
      <c r="E18" s="42"/>
      <c r="F18" s="41"/>
      <c r="G18" s="42"/>
    </row>
    <row r="19" spans="1:7" ht="18" customHeight="1">
      <c r="A19" s="25"/>
      <c r="B19" s="30"/>
      <c r="C19" s="25"/>
      <c r="D19" s="41"/>
      <c r="E19" s="42"/>
      <c r="F19" s="41"/>
      <c r="G19" s="42"/>
    </row>
    <row r="20" spans="1:7" ht="18" customHeight="1">
      <c r="A20" s="25"/>
      <c r="B20" s="30"/>
      <c r="C20" s="25"/>
      <c r="D20" s="41"/>
      <c r="E20" s="42"/>
      <c r="F20" s="41"/>
      <c r="G20" s="42"/>
    </row>
    <row r="21" spans="1:7" ht="18" customHeight="1">
      <c r="A21" s="25"/>
      <c r="B21" s="30"/>
      <c r="C21" s="25"/>
      <c r="D21" s="41"/>
      <c r="E21" s="42"/>
      <c r="F21" s="41"/>
      <c r="G21" s="42"/>
    </row>
    <row r="22" spans="1:7" ht="18" customHeight="1">
      <c r="A22" s="23"/>
      <c r="B22" s="24"/>
      <c r="C22" s="25"/>
      <c r="D22" s="41"/>
      <c r="E22" s="42"/>
      <c r="F22" s="41"/>
      <c r="G22" s="42"/>
    </row>
    <row r="23" spans="1:7" ht="18" customHeight="1">
      <c r="A23" s="23"/>
      <c r="B23" s="24"/>
      <c r="C23" s="25"/>
      <c r="D23" s="41"/>
      <c r="E23" s="42"/>
      <c r="F23" s="41"/>
      <c r="G23" s="42"/>
    </row>
    <row r="24" spans="1:7" ht="18" customHeight="1" thickBot="1">
      <c r="A24" s="23"/>
      <c r="B24" s="24"/>
      <c r="C24" s="25"/>
      <c r="D24" s="41" t="s">
        <v>10</v>
      </c>
      <c r="E24" s="42" t="s">
        <v>10</v>
      </c>
      <c r="F24" s="43" t="s">
        <v>10</v>
      </c>
      <c r="G24" s="42" t="s">
        <v>10</v>
      </c>
    </row>
    <row r="25" spans="1:7" ht="21" thickBot="1">
      <c r="A25" s="5"/>
      <c r="B25" s="6" t="s">
        <v>6</v>
      </c>
      <c r="C25" s="7"/>
      <c r="D25" s="44">
        <f>SUM(D4:D24)</f>
        <v>1100000</v>
      </c>
      <c r="E25" s="45">
        <f>SUM(E4:E24)</f>
        <v>0</v>
      </c>
      <c r="F25" s="44">
        <f>SUM(F4:F24)</f>
        <v>109120</v>
      </c>
      <c r="G25" s="45">
        <f>SUM(G4:G24)</f>
        <v>1209120</v>
      </c>
    </row>
    <row r="26" spans="1:7" s="10" customFormat="1" ht="16.5">
      <c r="A26" s="8"/>
      <c r="B26" s="9"/>
      <c r="C26" s="9"/>
      <c r="D26" s="9"/>
      <c r="E26" s="9"/>
      <c r="F26" s="72" t="s">
        <v>10</v>
      </c>
      <c r="G26" s="72"/>
    </row>
    <row r="27" spans="1:7" s="10" customFormat="1" ht="16.5">
      <c r="A27" s="11"/>
      <c r="B27" s="11"/>
      <c r="C27" s="11"/>
      <c r="D27" s="11"/>
      <c r="E27" s="11"/>
      <c r="F27" s="11"/>
      <c r="G27" s="11"/>
    </row>
    <row r="28" spans="1:7" s="10" customFormat="1" ht="20.25">
      <c r="A28" s="12"/>
      <c r="B28" s="12"/>
      <c r="C28" s="13"/>
      <c r="D28" s="14"/>
      <c r="E28" s="14"/>
      <c r="F28" s="14"/>
      <c r="G28" s="14"/>
    </row>
    <row r="29" spans="1:7" s="10" customFormat="1" ht="20.25">
      <c r="A29" s="12"/>
      <c r="B29" s="12"/>
      <c r="C29" s="13"/>
      <c r="D29" s="14"/>
      <c r="E29" s="14"/>
      <c r="F29" s="14"/>
      <c r="G29" s="14"/>
    </row>
    <row r="30" spans="1:7" s="10" customFormat="1" ht="20.25">
      <c r="A30" s="12"/>
      <c r="B30" s="12"/>
      <c r="C30" s="13"/>
      <c r="D30" s="14"/>
      <c r="E30" s="14"/>
      <c r="F30" s="14"/>
      <c r="G30" s="14"/>
    </row>
    <row r="31" spans="1:7" s="10" customFormat="1" ht="20.25">
      <c r="A31" s="11"/>
      <c r="B31" s="12"/>
      <c r="C31" s="13"/>
      <c r="D31" s="14"/>
      <c r="E31" s="14"/>
      <c r="F31" s="14"/>
      <c r="G31" s="14"/>
    </row>
    <row r="32" spans="1:7" s="10" customFormat="1" ht="20.25">
      <c r="A32" s="11"/>
      <c r="B32" s="12"/>
      <c r="C32" s="13"/>
      <c r="D32" s="14"/>
      <c r="E32" s="14"/>
      <c r="F32" s="14"/>
      <c r="G32" s="14"/>
    </row>
    <row r="33" spans="1:7" s="10" customFormat="1" ht="20.25">
      <c r="A33" s="11"/>
      <c r="B33" s="12"/>
      <c r="C33" s="13"/>
      <c r="D33" s="14"/>
      <c r="E33" s="14"/>
      <c r="F33" s="14"/>
      <c r="G33" s="14"/>
    </row>
    <row r="34" spans="1:7" s="10" customFormat="1" ht="20.25">
      <c r="A34" s="11"/>
      <c r="B34" s="12"/>
      <c r="C34" s="13"/>
      <c r="D34" s="14"/>
      <c r="E34" s="14"/>
      <c r="F34" s="14"/>
      <c r="G34" s="14"/>
    </row>
    <row r="35" spans="1:7" s="10" customFormat="1" ht="20.25">
      <c r="A35" s="12"/>
      <c r="B35" s="12"/>
      <c r="C35" s="13"/>
      <c r="D35" s="14"/>
      <c r="E35" s="14"/>
      <c r="F35" s="14"/>
      <c r="G35" s="14"/>
    </row>
    <row r="36" spans="1:7" s="10" customFormat="1" ht="20.25">
      <c r="A36" s="12"/>
      <c r="B36" s="12"/>
      <c r="C36" s="13"/>
      <c r="D36" s="14"/>
      <c r="E36" s="14"/>
      <c r="F36" s="14"/>
      <c r="G36" s="14"/>
    </row>
    <row r="37" spans="1:7" s="10" customFormat="1" ht="20.25">
      <c r="A37" s="12"/>
      <c r="B37" s="12"/>
      <c r="C37" s="13"/>
      <c r="D37" s="14"/>
      <c r="E37" s="14"/>
      <c r="F37" s="14"/>
      <c r="G37" s="14"/>
    </row>
    <row r="38" spans="1:7" s="10" customFormat="1" ht="20.25">
      <c r="A38" s="12"/>
      <c r="B38" s="12"/>
      <c r="C38" s="13"/>
      <c r="D38" s="14"/>
      <c r="E38" s="14"/>
      <c r="F38" s="14"/>
      <c r="G38" s="14"/>
    </row>
    <row r="39" spans="1:7" s="10" customFormat="1" ht="20.25">
      <c r="A39" s="12"/>
      <c r="B39" s="12"/>
      <c r="C39" s="13"/>
      <c r="D39" s="14"/>
      <c r="E39" s="14"/>
      <c r="F39" s="14"/>
      <c r="G39" s="14"/>
    </row>
    <row r="40" spans="1:7" s="10" customFormat="1" ht="17.25" thickBot="1">
      <c r="A40" s="1" t="s">
        <v>7</v>
      </c>
      <c r="B40" s="2"/>
      <c r="C40" s="2"/>
      <c r="D40" s="2"/>
      <c r="E40" s="2"/>
      <c r="F40" s="71"/>
      <c r="G40" s="71"/>
    </row>
    <row r="41" spans="1:7" s="10" customFormat="1" ht="17.25" thickBot="1">
      <c r="A41" s="3" t="s">
        <v>0</v>
      </c>
      <c r="B41" s="4" t="s">
        <v>1</v>
      </c>
      <c r="C41" s="3" t="s">
        <v>2</v>
      </c>
      <c r="D41" s="4" t="s">
        <v>8</v>
      </c>
      <c r="E41" s="3" t="s">
        <v>3</v>
      </c>
      <c r="F41" s="4" t="s">
        <v>5</v>
      </c>
      <c r="G41" s="3" t="s">
        <v>4</v>
      </c>
    </row>
    <row r="42" spans="1:7" s="10" customFormat="1" ht="18">
      <c r="A42" s="19"/>
      <c r="B42" s="16"/>
      <c r="C42" s="15"/>
      <c r="D42" s="17"/>
      <c r="E42" s="18"/>
      <c r="F42" s="17"/>
      <c r="G42" s="18"/>
    </row>
    <row r="43" spans="1:7" s="10" customFormat="1" ht="18">
      <c r="A43" s="19" t="s">
        <v>33</v>
      </c>
      <c r="B43" s="16" t="s">
        <v>34</v>
      </c>
      <c r="C43" s="15" t="s">
        <v>36</v>
      </c>
      <c r="D43" s="17">
        <f>0</f>
        <v>0</v>
      </c>
      <c r="E43" s="18">
        <v>0</v>
      </c>
      <c r="F43" s="17">
        <v>700</v>
      </c>
      <c r="G43" s="18">
        <f>F43</f>
        <v>700</v>
      </c>
    </row>
    <row r="44" spans="1:7" s="10" customFormat="1" ht="18">
      <c r="A44" s="19"/>
      <c r="B44" s="16" t="s">
        <v>35</v>
      </c>
      <c r="C44" s="15"/>
      <c r="D44" s="17"/>
      <c r="E44" s="18"/>
      <c r="F44" s="17"/>
      <c r="G44" s="18"/>
    </row>
    <row r="45" spans="1:7" s="10" customFormat="1" ht="18">
      <c r="A45" s="19"/>
      <c r="B45" s="16"/>
      <c r="C45" s="15"/>
      <c r="D45" s="17"/>
      <c r="E45" s="18"/>
      <c r="F45" s="17"/>
      <c r="G45" s="18"/>
    </row>
    <row r="46" spans="1:7" s="10" customFormat="1" ht="20.25">
      <c r="A46" s="27" t="s">
        <v>11</v>
      </c>
      <c r="B46" s="16" t="s">
        <v>12</v>
      </c>
      <c r="C46" s="15" t="s">
        <v>31</v>
      </c>
      <c r="D46" s="46">
        <v>42600</v>
      </c>
      <c r="E46" s="47">
        <v>42600</v>
      </c>
      <c r="F46" s="46">
        <v>0</v>
      </c>
      <c r="G46" s="47">
        <f>D46-E46</f>
        <v>0</v>
      </c>
    </row>
    <row r="47" spans="1:7" s="10" customFormat="1" ht="20.25">
      <c r="A47" s="19"/>
      <c r="B47" s="16"/>
      <c r="C47" s="15" t="s">
        <v>32</v>
      </c>
      <c r="D47" s="46">
        <v>17400</v>
      </c>
      <c r="E47" s="47">
        <v>17400</v>
      </c>
      <c r="F47" s="46">
        <v>0</v>
      </c>
      <c r="G47" s="47">
        <f>D47-E47</f>
        <v>0</v>
      </c>
    </row>
    <row r="48" spans="1:7" s="10" customFormat="1" ht="20.25">
      <c r="A48" s="27"/>
      <c r="B48" s="16"/>
      <c r="C48" s="15" t="s">
        <v>29</v>
      </c>
      <c r="D48" s="46">
        <v>0</v>
      </c>
      <c r="E48" s="47">
        <v>0</v>
      </c>
      <c r="F48" s="46">
        <f>42600+17400</f>
        <v>60000</v>
      </c>
      <c r="G48" s="47">
        <f>F48</f>
        <v>60000</v>
      </c>
    </row>
    <row r="49" spans="1:7" s="10" customFormat="1" ht="20.25">
      <c r="A49" s="19"/>
      <c r="B49" s="16"/>
      <c r="C49" s="15" t="s">
        <v>30</v>
      </c>
      <c r="D49" s="46"/>
      <c r="E49" s="47"/>
      <c r="F49" s="48"/>
      <c r="G49" s="47"/>
    </row>
    <row r="50" spans="1:7" s="10" customFormat="1" ht="20.25">
      <c r="A50" s="19"/>
      <c r="B50" s="16"/>
      <c r="C50" s="15"/>
      <c r="D50" s="46"/>
      <c r="E50" s="47"/>
      <c r="F50" s="48"/>
      <c r="G50" s="47"/>
    </row>
    <row r="51" spans="1:7" s="10" customFormat="1" ht="20.25">
      <c r="A51" s="19" t="s">
        <v>37</v>
      </c>
      <c r="B51" s="16" t="s">
        <v>38</v>
      </c>
      <c r="C51" s="15" t="s">
        <v>39</v>
      </c>
      <c r="D51" s="46">
        <v>162400</v>
      </c>
      <c r="E51" s="47">
        <v>0</v>
      </c>
      <c r="F51" s="48">
        <v>100000</v>
      </c>
      <c r="G51" s="47">
        <f>D51+F51</f>
        <v>262400</v>
      </c>
    </row>
    <row r="52" spans="1:7" s="10" customFormat="1" ht="20.25">
      <c r="A52" s="19"/>
      <c r="B52" s="16"/>
      <c r="C52" s="15"/>
      <c r="D52" s="46"/>
      <c r="E52" s="47"/>
      <c r="F52" s="48"/>
      <c r="G52" s="47"/>
    </row>
    <row r="53" spans="1:7" s="10" customFormat="1" ht="20.25">
      <c r="A53" s="19" t="s">
        <v>40</v>
      </c>
      <c r="B53" s="16" t="s">
        <v>13</v>
      </c>
      <c r="C53" s="15" t="s">
        <v>41</v>
      </c>
      <c r="D53" s="46">
        <v>143775</v>
      </c>
      <c r="E53" s="47">
        <v>0</v>
      </c>
      <c r="F53" s="48">
        <v>64275</v>
      </c>
      <c r="G53" s="47">
        <f>D53+F53</f>
        <v>208050</v>
      </c>
    </row>
    <row r="54" spans="1:7" s="10" customFormat="1" ht="20.25">
      <c r="A54" s="19"/>
      <c r="B54" s="16"/>
      <c r="C54" s="15" t="s">
        <v>42</v>
      </c>
      <c r="D54" s="46">
        <v>58725</v>
      </c>
      <c r="E54" s="47">
        <v>0</v>
      </c>
      <c r="F54" s="48">
        <v>21425</v>
      </c>
      <c r="G54" s="47">
        <f>D54+F54</f>
        <v>80150</v>
      </c>
    </row>
    <row r="55" spans="1:7" s="10" customFormat="1" ht="20.25">
      <c r="A55" s="19"/>
      <c r="B55" s="16"/>
      <c r="C55" s="15" t="s">
        <v>43</v>
      </c>
      <c r="D55" s="46">
        <v>64275</v>
      </c>
      <c r="E55" s="47">
        <v>64275</v>
      </c>
      <c r="F55" s="48">
        <v>0</v>
      </c>
      <c r="G55" s="47">
        <f>D55-E55</f>
        <v>0</v>
      </c>
    </row>
    <row r="56" spans="1:7" s="10" customFormat="1" ht="20.25">
      <c r="A56" s="19"/>
      <c r="B56" s="16"/>
      <c r="C56" s="15" t="s">
        <v>44</v>
      </c>
      <c r="D56" s="46">
        <v>21425</v>
      </c>
      <c r="E56" s="47">
        <v>21425</v>
      </c>
      <c r="F56" s="48">
        <v>0</v>
      </c>
      <c r="G56" s="47">
        <f>D56-E56</f>
        <v>0</v>
      </c>
    </row>
    <row r="57" spans="1:7" s="10" customFormat="1" ht="20.25">
      <c r="A57" s="19"/>
      <c r="B57" s="16"/>
      <c r="C57" s="15"/>
      <c r="D57" s="46"/>
      <c r="E57" s="47"/>
      <c r="F57" s="48"/>
      <c r="G57" s="47"/>
    </row>
    <row r="58" spans="1:7" s="10" customFormat="1" ht="20.25">
      <c r="A58" s="19" t="s">
        <v>51</v>
      </c>
      <c r="B58" s="16" t="s">
        <v>52</v>
      </c>
      <c r="C58" s="15" t="s">
        <v>53</v>
      </c>
      <c r="D58" s="46">
        <v>840000</v>
      </c>
      <c r="E58" s="47">
        <v>0</v>
      </c>
      <c r="F58" s="48">
        <v>200000</v>
      </c>
      <c r="G58" s="47">
        <f>D58+F58</f>
        <v>1040000</v>
      </c>
    </row>
    <row r="59" spans="1:7" s="10" customFormat="1" ht="20.25">
      <c r="A59" s="19"/>
      <c r="B59" s="16"/>
      <c r="C59" s="15" t="s">
        <v>54</v>
      </c>
      <c r="D59" s="46"/>
      <c r="E59" s="49"/>
      <c r="F59" s="48"/>
      <c r="G59" s="47"/>
    </row>
    <row r="60" spans="1:7" s="10" customFormat="1" ht="20.25">
      <c r="A60" s="19" t="s">
        <v>45</v>
      </c>
      <c r="B60" s="66" t="s">
        <v>25</v>
      </c>
      <c r="C60" s="15" t="s">
        <v>15</v>
      </c>
      <c r="D60" s="46">
        <v>85000</v>
      </c>
      <c r="E60" s="49">
        <v>0</v>
      </c>
      <c r="F60" s="48">
        <v>8420</v>
      </c>
      <c r="G60" s="47">
        <f>D60+F60</f>
        <v>93420</v>
      </c>
    </row>
    <row r="61" spans="1:7" s="10" customFormat="1" ht="20.25">
      <c r="A61" s="19" t="s">
        <v>17</v>
      </c>
      <c r="B61" s="67" t="s">
        <v>26</v>
      </c>
      <c r="C61" s="15"/>
      <c r="D61" s="46"/>
      <c r="E61" s="49"/>
      <c r="F61" s="48"/>
      <c r="G61" s="47"/>
    </row>
    <row r="62" spans="1:7" s="10" customFormat="1" ht="20.25">
      <c r="A62" s="19"/>
      <c r="B62" s="16"/>
      <c r="C62" s="15"/>
      <c r="D62" s="46"/>
      <c r="E62" s="49"/>
      <c r="F62" s="48"/>
      <c r="G62" s="47"/>
    </row>
    <row r="63" spans="1:7" s="10" customFormat="1" ht="20.25">
      <c r="A63" s="19"/>
      <c r="B63" s="16"/>
      <c r="C63" s="15"/>
      <c r="D63" s="46"/>
      <c r="E63" s="49"/>
      <c r="F63" s="48"/>
      <c r="G63" s="47"/>
    </row>
    <row r="64" spans="1:7" s="10" customFormat="1" ht="20.25">
      <c r="A64" s="19"/>
      <c r="B64" s="16"/>
      <c r="C64" s="15"/>
      <c r="D64" s="46"/>
      <c r="E64" s="49"/>
      <c r="F64" s="48"/>
      <c r="G64" s="47"/>
    </row>
    <row r="65" spans="1:7" s="10" customFormat="1" ht="20.25">
      <c r="A65" s="19"/>
      <c r="B65" s="16"/>
      <c r="C65" s="15"/>
      <c r="D65" s="46"/>
      <c r="E65" s="49"/>
      <c r="F65" s="48"/>
      <c r="G65" s="47"/>
    </row>
    <row r="66" spans="1:7" s="10" customFormat="1" ht="20.25">
      <c r="A66" s="19"/>
      <c r="B66" s="16"/>
      <c r="C66" s="15"/>
      <c r="D66" s="48"/>
      <c r="E66" s="49"/>
      <c r="F66" s="48"/>
      <c r="G66" s="47"/>
    </row>
    <row r="67" spans="1:7" s="10" customFormat="1" ht="21" thickBot="1">
      <c r="A67" s="19"/>
      <c r="B67" s="16"/>
      <c r="C67" s="15" t="s">
        <v>10</v>
      </c>
      <c r="D67" s="46" t="s">
        <v>10</v>
      </c>
      <c r="E67" s="47" t="s">
        <v>10</v>
      </c>
      <c r="F67" s="46" t="s">
        <v>10</v>
      </c>
      <c r="G67" s="47" t="s">
        <v>10</v>
      </c>
    </row>
    <row r="68" spans="1:7" s="10" customFormat="1" ht="21" thickBot="1">
      <c r="A68" s="5"/>
      <c r="B68" s="6" t="s">
        <v>6</v>
      </c>
      <c r="C68" s="7"/>
      <c r="D68" s="50">
        <f>SUM(D43:D67)</f>
        <v>1435600</v>
      </c>
      <c r="E68" s="51">
        <f>SUM(E43:E67)</f>
        <v>145700</v>
      </c>
      <c r="F68" s="50">
        <f>SUM(F43:F67)</f>
        <v>454820</v>
      </c>
      <c r="G68" s="51">
        <f>SUM(G43:G67)</f>
        <v>1744720</v>
      </c>
    </row>
    <row r="69" spans="1:7" s="10" customFormat="1" ht="20.25">
      <c r="A69" s="12"/>
      <c r="B69" s="12"/>
      <c r="C69" s="13"/>
      <c r="D69" s="14"/>
      <c r="E69" s="14"/>
      <c r="F69" s="14"/>
      <c r="G69" s="14"/>
    </row>
    <row r="70" spans="1:7" s="10" customFormat="1" ht="20.25">
      <c r="A70" s="12"/>
      <c r="B70" s="12"/>
      <c r="C70" s="13"/>
      <c r="D70" s="14"/>
      <c r="E70" s="14"/>
      <c r="F70" s="14"/>
      <c r="G70" s="14"/>
    </row>
    <row r="71" spans="1:7" s="10" customFormat="1" ht="20.25">
      <c r="A71" s="12"/>
      <c r="B71" s="12"/>
      <c r="C71" s="13"/>
      <c r="D71" s="14"/>
      <c r="E71" s="14"/>
      <c r="F71" s="14"/>
      <c r="G71" s="14"/>
    </row>
    <row r="72" spans="1:7" s="10" customFormat="1" ht="20.25">
      <c r="A72" s="12"/>
      <c r="B72" s="12"/>
      <c r="C72" s="13"/>
      <c r="D72" s="14"/>
      <c r="E72" s="14"/>
      <c r="F72" s="14"/>
      <c r="G72" s="14"/>
    </row>
    <row r="73" spans="1:7" ht="17.25" thickBot="1">
      <c r="A73" s="1" t="s">
        <v>14</v>
      </c>
      <c r="B73" s="2"/>
      <c r="C73" s="2"/>
      <c r="D73" s="2"/>
      <c r="E73" s="2"/>
      <c r="F73" s="71"/>
      <c r="G73" s="71"/>
    </row>
    <row r="74" spans="1:7" ht="17.25" thickBot="1">
      <c r="A74" s="3"/>
      <c r="B74" s="4" t="s">
        <v>2</v>
      </c>
      <c r="C74" s="3"/>
      <c r="D74" s="4" t="s">
        <v>8</v>
      </c>
      <c r="E74" s="3" t="s">
        <v>3</v>
      </c>
      <c r="F74" s="4" t="s">
        <v>5</v>
      </c>
      <c r="G74" s="3" t="s">
        <v>4</v>
      </c>
    </row>
    <row r="75" spans="1:7" ht="15">
      <c r="A75" s="20"/>
      <c r="B75" s="21"/>
      <c r="C75" s="20"/>
      <c r="D75" s="21"/>
      <c r="E75" s="20"/>
      <c r="F75" s="21"/>
      <c r="G75" s="20"/>
    </row>
    <row r="76" spans="1:7" ht="20.25">
      <c r="A76" s="57" t="s">
        <v>18</v>
      </c>
      <c r="B76" s="52">
        <v>952</v>
      </c>
      <c r="C76" s="60"/>
      <c r="D76" s="31">
        <v>1051500</v>
      </c>
      <c r="E76" s="32">
        <v>0</v>
      </c>
      <c r="F76" s="68">
        <v>2000000</v>
      </c>
      <c r="G76" s="32">
        <f>D76+F76</f>
        <v>3051500</v>
      </c>
    </row>
    <row r="77" spans="1:7" ht="20.25">
      <c r="A77" s="57" t="s">
        <v>19</v>
      </c>
      <c r="B77" s="61"/>
      <c r="C77" s="60"/>
      <c r="D77" s="31"/>
      <c r="E77" s="32"/>
      <c r="F77" s="31"/>
      <c r="G77" s="32"/>
    </row>
    <row r="78" spans="1:7" ht="20.25">
      <c r="A78" s="58" t="s">
        <v>20</v>
      </c>
      <c r="B78" s="62"/>
      <c r="C78" s="63"/>
      <c r="D78" s="33"/>
      <c r="E78" s="34"/>
      <c r="F78" s="33"/>
      <c r="G78" s="34"/>
    </row>
    <row r="79" spans="1:7" ht="20.25">
      <c r="A79" s="27"/>
      <c r="B79" s="61"/>
      <c r="C79" s="60"/>
      <c r="D79" s="31"/>
      <c r="E79" s="32"/>
      <c r="F79" s="31"/>
      <c r="G79" s="32"/>
    </row>
    <row r="80" spans="1:7" ht="20.25">
      <c r="A80" s="57" t="s">
        <v>22</v>
      </c>
      <c r="B80" s="61">
        <v>955</v>
      </c>
      <c r="C80" s="60"/>
      <c r="D80" s="31">
        <v>578019</v>
      </c>
      <c r="E80" s="32">
        <v>0</v>
      </c>
      <c r="F80" s="31">
        <v>0</v>
      </c>
      <c r="G80" s="32">
        <f>D80+F80</f>
        <v>578019</v>
      </c>
    </row>
    <row r="81" spans="1:7" ht="20.25">
      <c r="A81" s="59" t="s">
        <v>21</v>
      </c>
      <c r="B81" s="64"/>
      <c r="C81" s="65"/>
      <c r="D81" s="35"/>
      <c r="E81" s="36"/>
      <c r="F81" s="35"/>
      <c r="G81" s="36"/>
    </row>
    <row r="82" spans="1:7" ht="20.25">
      <c r="A82" s="57"/>
      <c r="B82" s="52"/>
      <c r="C82" s="60"/>
      <c r="D82" s="31"/>
      <c r="E82" s="32"/>
      <c r="F82" s="31"/>
      <c r="G82" s="32"/>
    </row>
    <row r="83" spans="1:7" ht="20.25">
      <c r="A83" s="27"/>
      <c r="B83" s="61"/>
      <c r="C83" s="60"/>
      <c r="D83" s="31"/>
      <c r="E83" s="32"/>
      <c r="F83" s="31"/>
      <c r="G83" s="32"/>
    </row>
    <row r="84" spans="1:7" ht="20.25">
      <c r="A84" s="26"/>
      <c r="B84" s="64"/>
      <c r="C84" s="65"/>
      <c r="D84" s="35"/>
      <c r="E84" s="36"/>
      <c r="F84" s="35"/>
      <c r="G84" s="36"/>
    </row>
    <row r="85" spans="1:7" ht="20.25">
      <c r="A85" s="27"/>
      <c r="B85" s="22"/>
      <c r="C85" s="27"/>
      <c r="D85" s="37"/>
      <c r="E85" s="38"/>
      <c r="F85" s="39"/>
      <c r="G85" s="40"/>
    </row>
    <row r="86" spans="1:7" ht="20.25">
      <c r="A86" s="25"/>
      <c r="B86" s="30"/>
      <c r="C86" s="25"/>
      <c r="D86" s="41"/>
      <c r="E86" s="42"/>
      <c r="F86" s="41"/>
      <c r="G86" s="42"/>
    </row>
    <row r="87" spans="1:7" ht="20.25">
      <c r="A87" s="25"/>
      <c r="B87" s="30"/>
      <c r="C87" s="25"/>
      <c r="D87" s="41"/>
      <c r="E87" s="42"/>
      <c r="F87" s="41"/>
      <c r="G87" s="42"/>
    </row>
    <row r="88" spans="1:7" ht="20.25">
      <c r="A88" s="25"/>
      <c r="B88" s="30"/>
      <c r="C88" s="25"/>
      <c r="D88" s="41"/>
      <c r="E88" s="42"/>
      <c r="F88" s="41"/>
      <c r="G88" s="42"/>
    </row>
    <row r="89" spans="1:7" ht="20.25">
      <c r="A89" s="25"/>
      <c r="B89" s="30"/>
      <c r="C89" s="25"/>
      <c r="D89" s="41"/>
      <c r="E89" s="42"/>
      <c r="F89" s="41"/>
      <c r="G89" s="42"/>
    </row>
    <row r="90" spans="1:7" ht="20.25">
      <c r="A90" s="23"/>
      <c r="B90" s="24"/>
      <c r="C90" s="25"/>
      <c r="D90" s="41"/>
      <c r="E90" s="42"/>
      <c r="F90" s="41"/>
      <c r="G90" s="42"/>
    </row>
    <row r="91" spans="1:7" ht="20.25">
      <c r="A91" s="23"/>
      <c r="B91" s="24"/>
      <c r="C91" s="25"/>
      <c r="D91" s="41"/>
      <c r="E91" s="42"/>
      <c r="F91" s="41"/>
      <c r="G91" s="42"/>
    </row>
    <row r="92" spans="1:7" ht="21" thickBot="1">
      <c r="A92" s="23"/>
      <c r="B92" s="24"/>
      <c r="C92" s="25"/>
      <c r="D92" s="41" t="s">
        <v>10</v>
      </c>
      <c r="E92" s="42" t="s">
        <v>10</v>
      </c>
      <c r="F92" s="43" t="s">
        <v>10</v>
      </c>
      <c r="G92" s="42" t="s">
        <v>10</v>
      </c>
    </row>
    <row r="93" spans="1:7" ht="20.25" thickBot="1">
      <c r="A93" s="5"/>
      <c r="B93" s="6" t="s">
        <v>6</v>
      </c>
      <c r="C93" s="7"/>
      <c r="D93" s="69">
        <f>SUM(D76:D92)</f>
        <v>1629519</v>
      </c>
      <c r="E93" s="70">
        <f>SUM(E76:E92)</f>
        <v>0</v>
      </c>
      <c r="F93" s="69">
        <f>SUM(F76:F92)</f>
        <v>2000000</v>
      </c>
      <c r="G93" s="70">
        <f>SUM(G76:G92)</f>
        <v>3629519</v>
      </c>
    </row>
    <row r="94" spans="1:7" ht="17.25" thickBot="1">
      <c r="A94" s="1" t="s">
        <v>46</v>
      </c>
      <c r="B94" s="2"/>
      <c r="C94" s="2"/>
      <c r="D94" s="2"/>
      <c r="E94" s="2"/>
      <c r="F94" s="71"/>
      <c r="G94" s="71"/>
    </row>
    <row r="95" spans="1:7" ht="17.25" thickBot="1">
      <c r="A95" s="3"/>
      <c r="B95" s="4" t="s">
        <v>2</v>
      </c>
      <c r="C95" s="3"/>
      <c r="D95" s="4" t="s">
        <v>8</v>
      </c>
      <c r="E95" s="3" t="s">
        <v>3</v>
      </c>
      <c r="F95" s="4" t="s">
        <v>5</v>
      </c>
      <c r="G95" s="3" t="s">
        <v>4</v>
      </c>
    </row>
    <row r="96" spans="1:7" ht="15">
      <c r="A96" s="20"/>
      <c r="B96" s="21"/>
      <c r="C96" s="20"/>
      <c r="D96" s="21"/>
      <c r="E96" s="20"/>
      <c r="F96" s="21"/>
      <c r="G96" s="20"/>
    </row>
    <row r="97" spans="1:7" ht="20.25">
      <c r="A97" s="57" t="s">
        <v>47</v>
      </c>
      <c r="B97" s="52">
        <v>991</v>
      </c>
      <c r="C97" s="60"/>
      <c r="D97" s="31">
        <v>0</v>
      </c>
      <c r="E97" s="32">
        <v>0</v>
      </c>
      <c r="F97" s="68">
        <v>1800000</v>
      </c>
      <c r="G97" s="32">
        <f>D97-E97+F97</f>
        <v>1800000</v>
      </c>
    </row>
    <row r="98" spans="1:7" ht="20.25">
      <c r="A98" s="57"/>
      <c r="B98" s="61"/>
      <c r="C98" s="60"/>
      <c r="D98" s="31"/>
      <c r="E98" s="32"/>
      <c r="F98" s="31"/>
      <c r="G98" s="32"/>
    </row>
    <row r="99" spans="1:7" ht="20.25">
      <c r="A99" s="58"/>
      <c r="B99" s="62"/>
      <c r="C99" s="63"/>
      <c r="D99" s="33"/>
      <c r="E99" s="34"/>
      <c r="F99" s="33"/>
      <c r="G99" s="34"/>
    </row>
    <row r="100" spans="1:7" ht="20.25">
      <c r="A100" s="27"/>
      <c r="B100" s="61"/>
      <c r="C100" s="60"/>
      <c r="D100" s="31"/>
      <c r="E100" s="32"/>
      <c r="F100" s="31"/>
      <c r="G100" s="32"/>
    </row>
    <row r="101" spans="1:7" ht="20.25">
      <c r="A101" s="57" t="s">
        <v>48</v>
      </c>
      <c r="B101" s="61">
        <v>992</v>
      </c>
      <c r="C101" s="60"/>
      <c r="D101" s="31">
        <v>640000</v>
      </c>
      <c r="E101" s="32">
        <v>0</v>
      </c>
      <c r="F101" s="31">
        <v>0</v>
      </c>
      <c r="G101" s="32">
        <f>D101-E101+F101</f>
        <v>640000</v>
      </c>
    </row>
    <row r="102" spans="1:7" ht="20.25">
      <c r="A102" s="59" t="s">
        <v>49</v>
      </c>
      <c r="B102" s="64"/>
      <c r="C102" s="65"/>
      <c r="D102" s="35"/>
      <c r="E102" s="36"/>
      <c r="F102" s="35"/>
      <c r="G102" s="36"/>
    </row>
    <row r="103" spans="1:7" ht="20.25">
      <c r="A103" s="57" t="s">
        <v>50</v>
      </c>
      <c r="B103" s="52"/>
      <c r="C103" s="60"/>
      <c r="D103" s="31"/>
      <c r="E103" s="32"/>
      <c r="F103" s="31"/>
      <c r="G103" s="32"/>
    </row>
    <row r="104" spans="1:7" ht="20.25">
      <c r="A104" s="27"/>
      <c r="B104" s="61"/>
      <c r="C104" s="60"/>
      <c r="D104" s="31"/>
      <c r="E104" s="32"/>
      <c r="F104" s="31"/>
      <c r="G104" s="32"/>
    </row>
    <row r="105" spans="1:7" ht="20.25">
      <c r="A105" s="26"/>
      <c r="B105" s="64"/>
      <c r="C105" s="65"/>
      <c r="D105" s="35"/>
      <c r="E105" s="36"/>
      <c r="F105" s="35"/>
      <c r="G105" s="36"/>
    </row>
    <row r="106" spans="1:7" ht="20.25">
      <c r="A106" s="27"/>
      <c r="B106" s="22"/>
      <c r="C106" s="27"/>
      <c r="D106" s="37"/>
      <c r="E106" s="38"/>
      <c r="F106" s="39"/>
      <c r="G106" s="40"/>
    </row>
    <row r="107" spans="1:7" ht="20.25">
      <c r="A107" s="25"/>
      <c r="B107" s="30"/>
      <c r="C107" s="25"/>
      <c r="D107" s="41"/>
      <c r="E107" s="42"/>
      <c r="F107" s="41"/>
      <c r="G107" s="42"/>
    </row>
    <row r="108" spans="1:7" ht="20.25">
      <c r="A108" s="25"/>
      <c r="B108" s="30"/>
      <c r="C108" s="25"/>
      <c r="D108" s="41"/>
      <c r="E108" s="42"/>
      <c r="F108" s="41"/>
      <c r="G108" s="42"/>
    </row>
    <row r="109" spans="1:7" ht="20.25">
      <c r="A109" s="25"/>
      <c r="B109" s="30"/>
      <c r="C109" s="25"/>
      <c r="D109" s="41"/>
      <c r="E109" s="42"/>
      <c r="F109" s="41"/>
      <c r="G109" s="42"/>
    </row>
    <row r="110" spans="1:7" ht="20.25">
      <c r="A110" s="25"/>
      <c r="B110" s="30"/>
      <c r="C110" s="25"/>
      <c r="D110" s="41"/>
      <c r="E110" s="42"/>
      <c r="F110" s="41"/>
      <c r="G110" s="42"/>
    </row>
    <row r="111" spans="1:7" ht="20.25">
      <c r="A111" s="23"/>
      <c r="B111" s="24"/>
      <c r="C111" s="25"/>
      <c r="D111" s="41"/>
      <c r="E111" s="42"/>
      <c r="F111" s="41"/>
      <c r="G111" s="42"/>
    </row>
    <row r="112" spans="1:7" ht="20.25">
      <c r="A112" s="23"/>
      <c r="B112" s="24"/>
      <c r="C112" s="25"/>
      <c r="D112" s="41"/>
      <c r="E112" s="42"/>
      <c r="F112" s="41"/>
      <c r="G112" s="42"/>
    </row>
    <row r="113" spans="1:7" ht="21" thickBot="1">
      <c r="A113" s="23"/>
      <c r="B113" s="24"/>
      <c r="C113" s="25"/>
      <c r="D113" s="41" t="s">
        <v>10</v>
      </c>
      <c r="E113" s="42" t="s">
        <v>10</v>
      </c>
      <c r="F113" s="43" t="s">
        <v>10</v>
      </c>
      <c r="G113" s="42" t="s">
        <v>10</v>
      </c>
    </row>
    <row r="114" spans="1:7" ht="20.25" thickBot="1">
      <c r="A114" s="5"/>
      <c r="B114" s="6" t="s">
        <v>6</v>
      </c>
      <c r="C114" s="7"/>
      <c r="D114" s="69">
        <f>SUM(D97:D113)</f>
        <v>640000</v>
      </c>
      <c r="E114" s="70">
        <f>SUM(E97:E113)</f>
        <v>0</v>
      </c>
      <c r="F114" s="69">
        <f>SUM(F97:F113)</f>
        <v>1800000</v>
      </c>
      <c r="G114" s="70">
        <f>SUM(G97:G113)</f>
        <v>2440000</v>
      </c>
    </row>
    <row r="124" spans="1:9" ht="12.75">
      <c r="A124" s="110"/>
      <c r="B124" s="111"/>
      <c r="C124" s="111"/>
      <c r="D124" s="111"/>
      <c r="E124" s="111"/>
      <c r="F124" s="111"/>
      <c r="G124" s="111"/>
      <c r="H124" s="111"/>
      <c r="I124" s="111"/>
    </row>
    <row r="125" spans="1:9" ht="12.75">
      <c r="A125" s="110"/>
      <c r="B125" s="111"/>
      <c r="C125" s="111"/>
      <c r="D125" s="111"/>
      <c r="E125" s="111"/>
      <c r="F125" s="111"/>
      <c r="G125" s="111"/>
      <c r="H125" s="111"/>
      <c r="I125" s="111"/>
    </row>
    <row r="126" spans="1:9" ht="13.5" thickBot="1">
      <c r="A126" s="74"/>
      <c r="B126" s="74"/>
      <c r="C126" s="101" t="s">
        <v>157</v>
      </c>
      <c r="D126" s="101"/>
      <c r="E126" s="102" t="s">
        <v>55</v>
      </c>
      <c r="F126" s="102"/>
      <c r="G126" s="102"/>
      <c r="H126" s="74"/>
      <c r="I126" s="74"/>
    </row>
    <row r="127" spans="1:9" ht="13.5" thickBot="1">
      <c r="A127" s="103" t="s">
        <v>56</v>
      </c>
      <c r="B127" s="105" t="s">
        <v>57</v>
      </c>
      <c r="C127" s="75" t="s">
        <v>58</v>
      </c>
      <c r="D127" s="107" t="s">
        <v>59</v>
      </c>
      <c r="E127" s="108"/>
      <c r="F127" s="108"/>
      <c r="G127" s="108"/>
      <c r="H127" s="108"/>
      <c r="I127" s="109"/>
    </row>
    <row r="128" spans="1:9" ht="13.5" thickBot="1">
      <c r="A128" s="104"/>
      <c r="B128" s="106"/>
      <c r="C128" s="75">
        <v>2005</v>
      </c>
      <c r="D128" s="75">
        <v>2006</v>
      </c>
      <c r="E128" s="75">
        <v>2007</v>
      </c>
      <c r="F128" s="75">
        <v>2008</v>
      </c>
      <c r="G128" s="75">
        <v>2009</v>
      </c>
      <c r="H128" s="75">
        <v>2010</v>
      </c>
      <c r="I128" s="75">
        <v>2011</v>
      </c>
    </row>
    <row r="129" spans="1:9" ht="13.5" thickBot="1">
      <c r="A129" s="76" t="s">
        <v>60</v>
      </c>
      <c r="B129" s="77" t="s">
        <v>61</v>
      </c>
      <c r="C129" s="78" t="s">
        <v>62</v>
      </c>
      <c r="D129" s="79" t="s">
        <v>63</v>
      </c>
      <c r="E129" s="78" t="s">
        <v>64</v>
      </c>
      <c r="F129" s="78" t="s">
        <v>65</v>
      </c>
      <c r="G129" s="79" t="s">
        <v>66</v>
      </c>
      <c r="H129" s="79" t="s">
        <v>67</v>
      </c>
      <c r="I129" s="79" t="s">
        <v>68</v>
      </c>
    </row>
    <row r="130" spans="1:9" ht="13.5" thickBot="1">
      <c r="A130" s="76" t="s">
        <v>69</v>
      </c>
      <c r="B130" s="80" t="s">
        <v>70</v>
      </c>
      <c r="C130" s="81">
        <v>47031613</v>
      </c>
      <c r="D130" s="82">
        <v>48251500</v>
      </c>
      <c r="E130" s="82">
        <v>48375000</v>
      </c>
      <c r="F130" s="81">
        <v>48100000</v>
      </c>
      <c r="G130" s="82">
        <v>48100000</v>
      </c>
      <c r="H130" s="82">
        <v>48100000</v>
      </c>
      <c r="I130" s="82">
        <v>48100000</v>
      </c>
    </row>
    <row r="131" spans="1:9" ht="13.5" thickBot="1">
      <c r="A131" s="76">
        <v>1</v>
      </c>
      <c r="B131" s="83" t="s">
        <v>71</v>
      </c>
      <c r="C131" s="81">
        <v>10833391</v>
      </c>
      <c r="D131" s="81">
        <v>10900000</v>
      </c>
      <c r="E131" s="81">
        <v>10900000</v>
      </c>
      <c r="F131" s="81">
        <v>10900000</v>
      </c>
      <c r="G131" s="81">
        <v>10900000</v>
      </c>
      <c r="H131" s="81">
        <v>10900000</v>
      </c>
      <c r="I131" s="81">
        <v>10900000</v>
      </c>
    </row>
    <row r="132" spans="1:9" ht="13.5" thickBot="1">
      <c r="A132" s="76">
        <v>2</v>
      </c>
      <c r="B132" s="83" t="s">
        <v>72</v>
      </c>
      <c r="C132" s="81">
        <v>22867831</v>
      </c>
      <c r="D132" s="82">
        <v>22900000</v>
      </c>
      <c r="E132" s="81">
        <v>22900000</v>
      </c>
      <c r="F132" s="81">
        <v>22900000</v>
      </c>
      <c r="G132" s="82">
        <v>22900000</v>
      </c>
      <c r="H132" s="82">
        <v>22900000</v>
      </c>
      <c r="I132" s="82">
        <v>22900000</v>
      </c>
    </row>
    <row r="133" spans="1:9" ht="13.5" thickBot="1">
      <c r="A133" s="76">
        <v>3</v>
      </c>
      <c r="B133" s="83" t="s">
        <v>73</v>
      </c>
      <c r="C133" s="81">
        <v>13330391</v>
      </c>
      <c r="D133" s="82">
        <v>14451500</v>
      </c>
      <c r="E133" s="82">
        <v>14575000</v>
      </c>
      <c r="F133" s="81">
        <v>14300000</v>
      </c>
      <c r="G133" s="82">
        <v>14300000</v>
      </c>
      <c r="H133" s="82">
        <v>14300000</v>
      </c>
      <c r="I133" s="82">
        <v>14300000</v>
      </c>
    </row>
    <row r="134" spans="1:9" ht="13.5" thickBot="1">
      <c r="A134" s="76" t="s">
        <v>74</v>
      </c>
      <c r="B134" s="80" t="s">
        <v>75</v>
      </c>
      <c r="C134" s="81">
        <v>48221132</v>
      </c>
      <c r="D134" s="82">
        <v>47835000</v>
      </c>
      <c r="E134" s="81">
        <v>47585000</v>
      </c>
      <c r="F134" s="81">
        <v>47460000</v>
      </c>
      <c r="G134" s="82">
        <v>48100000</v>
      </c>
      <c r="H134" s="82">
        <v>48100000</v>
      </c>
      <c r="I134" s="82">
        <v>48100000</v>
      </c>
    </row>
    <row r="135" spans="1:9" ht="13.5" thickBot="1">
      <c r="A135" s="76">
        <v>1</v>
      </c>
      <c r="B135" s="83" t="s">
        <v>76</v>
      </c>
      <c r="C135" s="82">
        <v>46598282</v>
      </c>
      <c r="D135" s="82">
        <v>46135000</v>
      </c>
      <c r="E135" s="81">
        <v>46085000</v>
      </c>
      <c r="F135" s="81">
        <v>45960000</v>
      </c>
      <c r="G135" s="82">
        <v>46600000</v>
      </c>
      <c r="H135" s="82">
        <v>46600000</v>
      </c>
      <c r="I135" s="82">
        <v>46600000</v>
      </c>
    </row>
    <row r="136" spans="1:9" ht="13.5" thickBot="1">
      <c r="A136" s="84"/>
      <c r="B136" s="83" t="s">
        <v>77</v>
      </c>
      <c r="C136" s="81">
        <v>1622850</v>
      </c>
      <c r="D136" s="82">
        <v>1700000</v>
      </c>
      <c r="E136" s="81">
        <v>1500000</v>
      </c>
      <c r="F136" s="81">
        <v>1500000</v>
      </c>
      <c r="G136" s="82">
        <v>1500000</v>
      </c>
      <c r="H136" s="82">
        <v>1500000</v>
      </c>
      <c r="I136" s="82">
        <v>1500000</v>
      </c>
    </row>
    <row r="137" spans="1:9" ht="13.5" thickBot="1">
      <c r="A137" s="76">
        <v>2</v>
      </c>
      <c r="B137" s="80" t="s">
        <v>78</v>
      </c>
      <c r="C137" s="81">
        <v>-1189519</v>
      </c>
      <c r="D137" s="82">
        <v>416500</v>
      </c>
      <c r="E137" s="82">
        <v>790000</v>
      </c>
      <c r="F137" s="82">
        <v>640000</v>
      </c>
      <c r="G137" s="85" t="s">
        <v>79</v>
      </c>
      <c r="H137" s="85" t="s">
        <v>79</v>
      </c>
      <c r="I137" s="85" t="s">
        <v>79</v>
      </c>
    </row>
    <row r="138" spans="1:9" ht="13.5" thickBot="1">
      <c r="A138" s="76" t="s">
        <v>80</v>
      </c>
      <c r="B138" s="86" t="s">
        <v>81</v>
      </c>
      <c r="C138" s="81">
        <v>3051500</v>
      </c>
      <c r="D138" s="82">
        <v>1275000</v>
      </c>
      <c r="E138" s="87" t="s">
        <v>82</v>
      </c>
      <c r="F138" s="81">
        <v>1125000</v>
      </c>
      <c r="G138" s="82">
        <v>1125000</v>
      </c>
      <c r="H138" s="82">
        <v>1125000</v>
      </c>
      <c r="I138" s="82">
        <v>1125000</v>
      </c>
    </row>
    <row r="139" spans="1:9" ht="13.5" thickBot="1">
      <c r="A139" s="76">
        <v>2</v>
      </c>
      <c r="B139" s="83" t="s">
        <v>83</v>
      </c>
      <c r="C139" s="81">
        <v>3051500</v>
      </c>
      <c r="D139" s="82">
        <v>1275000</v>
      </c>
      <c r="E139" s="88">
        <v>1125000</v>
      </c>
      <c r="F139" s="82">
        <v>1125000</v>
      </c>
      <c r="G139" s="82">
        <v>1125000</v>
      </c>
      <c r="H139" s="82">
        <v>1125000</v>
      </c>
      <c r="I139" s="82">
        <v>1125000</v>
      </c>
    </row>
    <row r="140" spans="1:9" ht="13.5" thickBot="1">
      <c r="A140" s="84"/>
      <c r="B140" s="83" t="s">
        <v>84</v>
      </c>
      <c r="C140" s="89" t="s">
        <v>85</v>
      </c>
      <c r="D140" s="85" t="s">
        <v>86</v>
      </c>
      <c r="E140" s="87" t="s">
        <v>87</v>
      </c>
      <c r="F140" s="89" t="s">
        <v>87</v>
      </c>
      <c r="G140" s="85" t="s">
        <v>88</v>
      </c>
      <c r="H140" s="85" t="s">
        <v>88</v>
      </c>
      <c r="I140" s="85" t="s">
        <v>88</v>
      </c>
    </row>
    <row r="141" spans="1:9" ht="13.5" thickBot="1">
      <c r="A141" s="84"/>
      <c r="B141" s="83" t="s">
        <v>89</v>
      </c>
      <c r="C141" s="89" t="s">
        <v>90</v>
      </c>
      <c r="D141" s="85" t="s">
        <v>79</v>
      </c>
      <c r="E141" s="89" t="s">
        <v>79</v>
      </c>
      <c r="F141" s="89" t="s">
        <v>79</v>
      </c>
      <c r="G141" s="85" t="s">
        <v>79</v>
      </c>
      <c r="H141" s="85" t="s">
        <v>79</v>
      </c>
      <c r="I141" s="85" t="s">
        <v>79</v>
      </c>
    </row>
    <row r="142" spans="1:9" ht="23.25" thickBot="1">
      <c r="A142" s="76" t="s">
        <v>91</v>
      </c>
      <c r="B142" s="90" t="s">
        <v>92</v>
      </c>
      <c r="C142" s="85" t="s">
        <v>93</v>
      </c>
      <c r="D142" s="85" t="s">
        <v>94</v>
      </c>
      <c r="E142" s="85" t="s">
        <v>95</v>
      </c>
      <c r="F142" s="85" t="s">
        <v>96</v>
      </c>
      <c r="G142" s="85" t="s">
        <v>97</v>
      </c>
      <c r="H142" s="85" t="s">
        <v>97</v>
      </c>
      <c r="I142" s="85" t="s">
        <v>97</v>
      </c>
    </row>
    <row r="143" spans="1:9" ht="15" thickBot="1">
      <c r="A143" s="91" t="s">
        <v>98</v>
      </c>
      <c r="B143" s="92" t="s">
        <v>99</v>
      </c>
      <c r="C143" s="85" t="s">
        <v>100</v>
      </c>
      <c r="D143" s="93" t="s">
        <v>101</v>
      </c>
      <c r="E143" s="93" t="s">
        <v>102</v>
      </c>
      <c r="F143" s="93" t="s">
        <v>103</v>
      </c>
      <c r="G143" s="93" t="s">
        <v>87</v>
      </c>
      <c r="H143" s="93" t="s">
        <v>87</v>
      </c>
      <c r="I143" s="93" t="s">
        <v>87</v>
      </c>
    </row>
    <row r="144" spans="1:9" ht="13.5" thickBot="1">
      <c r="A144" s="84"/>
      <c r="B144" s="94" t="s">
        <v>104</v>
      </c>
      <c r="C144" s="89" t="s">
        <v>105</v>
      </c>
      <c r="D144" s="89" t="s">
        <v>105</v>
      </c>
      <c r="E144" s="89" t="s">
        <v>105</v>
      </c>
      <c r="F144" s="85" t="s">
        <v>106</v>
      </c>
      <c r="G144" s="93" t="s">
        <v>79</v>
      </c>
      <c r="H144" s="95"/>
      <c r="I144" s="95"/>
    </row>
    <row r="145" spans="1:9" ht="13.5" thickBot="1">
      <c r="A145" s="84"/>
      <c r="B145" s="83" t="s">
        <v>107</v>
      </c>
      <c r="C145" s="95"/>
      <c r="D145" s="89" t="s">
        <v>90</v>
      </c>
      <c r="E145" s="89" t="s">
        <v>79</v>
      </c>
      <c r="F145" s="85" t="s">
        <v>79</v>
      </c>
      <c r="G145" s="96" t="s">
        <v>108</v>
      </c>
      <c r="H145" s="93" t="s">
        <v>79</v>
      </c>
      <c r="I145" s="93" t="s">
        <v>79</v>
      </c>
    </row>
    <row r="146" spans="1:9" ht="13.5" thickBot="1">
      <c r="A146" s="84"/>
      <c r="B146" s="83" t="s">
        <v>109</v>
      </c>
      <c r="C146" s="89" t="s">
        <v>79</v>
      </c>
      <c r="D146" s="85" t="s">
        <v>110</v>
      </c>
      <c r="E146" s="85" t="s">
        <v>86</v>
      </c>
      <c r="F146" s="85" t="s">
        <v>88</v>
      </c>
      <c r="G146" s="85" t="s">
        <v>88</v>
      </c>
      <c r="H146" s="85" t="s">
        <v>88</v>
      </c>
      <c r="I146" s="85" t="s">
        <v>88</v>
      </c>
    </row>
    <row r="147" spans="1:9" ht="15" thickBot="1">
      <c r="A147" s="91" t="s">
        <v>61</v>
      </c>
      <c r="B147" s="92" t="s">
        <v>111</v>
      </c>
      <c r="C147" s="85" t="s">
        <v>112</v>
      </c>
      <c r="D147" s="93" t="s">
        <v>113</v>
      </c>
      <c r="E147" s="93" t="s">
        <v>114</v>
      </c>
      <c r="F147" s="85" t="s">
        <v>79</v>
      </c>
      <c r="G147" s="85" t="s">
        <v>79</v>
      </c>
      <c r="H147" s="85" t="s">
        <v>79</v>
      </c>
      <c r="I147" s="85" t="s">
        <v>79</v>
      </c>
    </row>
    <row r="148" spans="1:9" ht="15" thickBot="1">
      <c r="A148" s="91" t="s">
        <v>62</v>
      </c>
      <c r="B148" s="92" t="s">
        <v>115</v>
      </c>
      <c r="C148" s="93" t="s">
        <v>116</v>
      </c>
      <c r="D148" s="93" t="s">
        <v>117</v>
      </c>
      <c r="E148" s="93" t="s">
        <v>118</v>
      </c>
      <c r="F148" s="93" t="s">
        <v>119</v>
      </c>
      <c r="G148" s="93" t="s">
        <v>120</v>
      </c>
      <c r="H148" s="85" t="s">
        <v>120</v>
      </c>
      <c r="I148" s="85" t="s">
        <v>120</v>
      </c>
    </row>
    <row r="149" spans="1:9" ht="13.5" thickBot="1">
      <c r="A149" s="76" t="s">
        <v>121</v>
      </c>
      <c r="B149" s="80" t="s">
        <v>122</v>
      </c>
      <c r="C149" s="89" t="s">
        <v>123</v>
      </c>
      <c r="D149" s="85" t="s">
        <v>124</v>
      </c>
      <c r="E149" s="85" t="s">
        <v>88</v>
      </c>
      <c r="F149" s="85" t="s">
        <v>88</v>
      </c>
      <c r="G149" s="85" t="s">
        <v>88</v>
      </c>
      <c r="H149" s="85" t="s">
        <v>88</v>
      </c>
      <c r="I149" s="85" t="s">
        <v>88</v>
      </c>
    </row>
    <row r="150" spans="1:9" ht="13.5" thickBot="1">
      <c r="A150" s="76" t="s">
        <v>125</v>
      </c>
      <c r="B150" s="80" t="s">
        <v>126</v>
      </c>
      <c r="C150" s="89" t="s">
        <v>127</v>
      </c>
      <c r="D150" s="85" t="s">
        <v>101</v>
      </c>
      <c r="E150" s="85" t="s">
        <v>102</v>
      </c>
      <c r="F150" s="85" t="s">
        <v>128</v>
      </c>
      <c r="G150" s="85" t="s">
        <v>87</v>
      </c>
      <c r="H150" s="85" t="s">
        <v>87</v>
      </c>
      <c r="I150" s="85" t="s">
        <v>87</v>
      </c>
    </row>
    <row r="151" spans="1:9" ht="13.5" thickBot="1">
      <c r="A151" s="76" t="s">
        <v>129</v>
      </c>
      <c r="B151" s="90" t="s">
        <v>130</v>
      </c>
      <c r="C151" s="89" t="s">
        <v>131</v>
      </c>
      <c r="D151" s="85" t="s">
        <v>94</v>
      </c>
      <c r="E151" s="85" t="s">
        <v>95</v>
      </c>
      <c r="F151" s="85" t="s">
        <v>96</v>
      </c>
      <c r="G151" s="85" t="s">
        <v>97</v>
      </c>
      <c r="H151" s="85" t="s">
        <v>97</v>
      </c>
      <c r="I151" s="85" t="s">
        <v>97</v>
      </c>
    </row>
    <row r="152" spans="1:9" ht="15.75" thickBot="1">
      <c r="A152" s="84"/>
      <c r="B152" s="83" t="s">
        <v>132</v>
      </c>
      <c r="C152" s="97" t="s">
        <v>133</v>
      </c>
      <c r="D152" s="97" t="s">
        <v>134</v>
      </c>
      <c r="E152" s="98" t="s">
        <v>135</v>
      </c>
      <c r="F152" s="99" t="s">
        <v>136</v>
      </c>
      <c r="G152" s="99" t="s">
        <v>137</v>
      </c>
      <c r="H152" s="97" t="s">
        <v>137</v>
      </c>
      <c r="I152" s="100" t="s">
        <v>137</v>
      </c>
    </row>
    <row r="153" spans="1:9" ht="23.25" thickBot="1">
      <c r="A153" s="84"/>
      <c r="B153" s="90" t="s">
        <v>138</v>
      </c>
      <c r="C153" s="89" t="s">
        <v>133</v>
      </c>
      <c r="D153" s="89" t="s">
        <v>139</v>
      </c>
      <c r="E153" s="85" t="s">
        <v>140</v>
      </c>
      <c r="F153" s="85" t="s">
        <v>141</v>
      </c>
      <c r="G153" s="85" t="s">
        <v>142</v>
      </c>
      <c r="H153" s="89" t="s">
        <v>142</v>
      </c>
      <c r="I153" s="89" t="s">
        <v>142</v>
      </c>
    </row>
    <row r="154" ht="13.5" thickBot="1">
      <c r="A154" s="73"/>
    </row>
    <row r="155" spans="1:9" ht="13.5" thickBot="1">
      <c r="A155" s="112" t="s">
        <v>143</v>
      </c>
      <c r="B155" s="113" t="s">
        <v>144</v>
      </c>
      <c r="C155" s="114" t="s">
        <v>145</v>
      </c>
      <c r="D155" s="114" t="s">
        <v>146</v>
      </c>
      <c r="E155" s="114" t="s">
        <v>128</v>
      </c>
      <c r="F155" s="115" t="s">
        <v>87</v>
      </c>
      <c r="G155" s="115" t="s">
        <v>87</v>
      </c>
      <c r="H155" s="115" t="s">
        <v>87</v>
      </c>
      <c r="I155" s="116" t="s">
        <v>87</v>
      </c>
    </row>
    <row r="156" spans="1:9" ht="15.75" thickBot="1">
      <c r="A156" s="84"/>
      <c r="B156" s="80" t="s">
        <v>147</v>
      </c>
      <c r="C156" s="97" t="s">
        <v>148</v>
      </c>
      <c r="D156" s="97" t="s">
        <v>149</v>
      </c>
      <c r="E156" s="98" t="s">
        <v>150</v>
      </c>
      <c r="F156" s="117" t="s">
        <v>151</v>
      </c>
      <c r="G156" s="98" t="s">
        <v>152</v>
      </c>
      <c r="H156" s="98" t="s">
        <v>152</v>
      </c>
      <c r="I156" s="99" t="s">
        <v>152</v>
      </c>
    </row>
    <row r="157" spans="1:9" ht="15.75" thickBot="1">
      <c r="A157" s="84"/>
      <c r="B157" s="83" t="s">
        <v>153</v>
      </c>
      <c r="C157" s="89" t="s">
        <v>154</v>
      </c>
      <c r="D157" s="89" t="s">
        <v>155</v>
      </c>
      <c r="E157" s="89" t="s">
        <v>156</v>
      </c>
      <c r="F157" s="100" t="s">
        <v>79</v>
      </c>
      <c r="G157" s="100" t="s">
        <v>79</v>
      </c>
      <c r="H157" s="100" t="s">
        <v>79</v>
      </c>
      <c r="I157" s="118" t="s">
        <v>79</v>
      </c>
    </row>
    <row r="158" ht="12.75">
      <c r="A158" s="73"/>
    </row>
  </sheetData>
  <mergeCells count="12">
    <mergeCell ref="A124:I124"/>
    <mergeCell ref="A125:I125"/>
    <mergeCell ref="C126:D126"/>
    <mergeCell ref="E126:G126"/>
    <mergeCell ref="A127:A128"/>
    <mergeCell ref="B127:B128"/>
    <mergeCell ref="D127:I127"/>
    <mergeCell ref="F94:G94"/>
    <mergeCell ref="F73:G73"/>
    <mergeCell ref="F1:G1"/>
    <mergeCell ref="F26:G26"/>
    <mergeCell ref="F40:G40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60" r:id="rId1"/>
  <headerFooter alignWithMargins="0">
    <oddHeader>&amp;RZałącznik nr ..... 
do Uchwały nr ..................
Rady Powiatu Ząbkowickiego
z dnia ............. 2005 r.</oddHeader>
  </headerFooter>
  <rowBreaks count="3" manualBreakCount="3">
    <brk id="39" max="6" man="1"/>
    <brk id="72" max="6" man="1"/>
    <brk id="9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B24" sqref="B2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 Ząbkowice Śląskie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Spółdzielczy</dc:creator>
  <cp:keywords/>
  <dc:description/>
  <cp:lastModifiedBy>Starostwo Powiatowe w Ząbkowicach Śląskich</cp:lastModifiedBy>
  <cp:lastPrinted>2005-04-20T11:45:20Z</cp:lastPrinted>
  <dcterms:created xsi:type="dcterms:W3CDTF">2000-04-21T10:39:10Z</dcterms:created>
  <dcterms:modified xsi:type="dcterms:W3CDTF">2005-08-02T08:42:34Z</dcterms:modified>
  <cp:category/>
  <cp:version/>
  <cp:contentType/>
  <cp:contentStatus/>
</cp:coreProperties>
</file>